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660" windowHeight="8175" tabRatio="705" activeTab="0"/>
  </bookViews>
  <sheets>
    <sheet name="R5" sheetId="1" r:id="rId1"/>
  </sheets>
  <definedNames>
    <definedName name="_xlnm.Print_Area" localSheetId="0">'R5'!$A$1:$AM$34</definedName>
    <definedName name="_xlnm.Print_Titles" localSheetId="0">'R5'!$1:$11</definedName>
  </definedNames>
  <calcPr fullCalcOnLoad="1"/>
</workbook>
</file>

<file path=xl/sharedStrings.xml><?xml version="1.0" encoding="utf-8"?>
<sst xmlns="http://schemas.openxmlformats.org/spreadsheetml/2006/main" count="82" uniqueCount="55">
  <si>
    <t>再　　　　掲</t>
  </si>
  <si>
    <t>男</t>
  </si>
  <si>
    <t>女</t>
  </si>
  <si>
    <t>村</t>
  </si>
  <si>
    <t>計</t>
  </si>
  <si>
    <t>学   校   名</t>
  </si>
  <si>
    <t>曽</t>
  </si>
  <si>
    <t>爾</t>
  </si>
  <si>
    <t>公    立    計</t>
  </si>
  <si>
    <t>計</t>
  </si>
  <si>
    <t>川</t>
  </si>
  <si>
    <t>天</t>
  </si>
  <si>
    <t>本務教員数</t>
  </si>
  <si>
    <t>全　　県　　計</t>
  </si>
  <si>
    <t>設置者</t>
  </si>
  <si>
    <t>町</t>
  </si>
  <si>
    <t>男　　子</t>
  </si>
  <si>
    <t>女　　子</t>
  </si>
  <si>
    <t>特別支援学級</t>
  </si>
  <si>
    <t>複式学級</t>
  </si>
  <si>
    <t>合　　計</t>
  </si>
  <si>
    <t>本務職員数</t>
  </si>
  <si>
    <t>学　　　級　　　数</t>
  </si>
  <si>
    <t>１学年</t>
  </si>
  <si>
    <t>２学年</t>
  </si>
  <si>
    <t>３学年</t>
  </si>
  <si>
    <t>４学年</t>
  </si>
  <si>
    <t>５学年</t>
  </si>
  <si>
    <t>６学年</t>
  </si>
  <si>
    <t>合　計</t>
  </si>
  <si>
    <t>７学年</t>
  </si>
  <si>
    <t>８学年</t>
  </si>
  <si>
    <t>９学年</t>
  </si>
  <si>
    <t>前 期 課 程 の 学 級 数 ・ 児 童 数</t>
  </si>
  <si>
    <t>学　　　級　　　数</t>
  </si>
  <si>
    <t>児　　　　　　　童　　　　　　　数</t>
  </si>
  <si>
    <t>上北山やまゆり学園</t>
  </si>
  <si>
    <t>野迫川村</t>
  </si>
  <si>
    <t>上北山村</t>
  </si>
  <si>
    <t>王</t>
  </si>
  <si>
    <t>寺</t>
  </si>
  <si>
    <t>王寺北義務教育学校</t>
  </si>
  <si>
    <t>王寺南義務教育学校</t>
  </si>
  <si>
    <t>曽爾小中学校</t>
  </si>
  <si>
    <t>天川小中学校</t>
  </si>
  <si>
    <t>野迫川小中学校</t>
  </si>
  <si>
    <t>下北山村</t>
  </si>
  <si>
    <t>下北山小中学校</t>
  </si>
  <si>
    <t>後 期 課 程 の 学 級 数 ・ 生 徒 数</t>
  </si>
  <si>
    <t>生　　　　　　徒　　　　　　数</t>
  </si>
  <si>
    <t>義務教育学校＜速報値＞</t>
  </si>
  <si>
    <t>下</t>
  </si>
  <si>
    <t>市</t>
  </si>
  <si>
    <t>下市あきつ学園</t>
  </si>
  <si>
    <t>令和５年５月１日現在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</si>
</sst>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0_ "/>
    <numFmt numFmtId="202" formatCode="#,##0_ ;[Red]\-#,##0\ "/>
    <numFmt numFmtId="203" formatCode="0_);[Red]\(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thin"/>
      <top style="medium"/>
      <bottom style="thin">
        <color theme="0" tint="-0.1499900072813034"/>
      </bottom>
    </border>
    <border>
      <left style="thin"/>
      <right style="thin"/>
      <top style="medium"/>
      <bottom style="thin">
        <color theme="0" tint="-0.1499900072813034"/>
      </bottom>
    </border>
    <border>
      <left style="thin"/>
      <right>
        <color indexed="63"/>
      </right>
      <top style="medium"/>
      <bottom style="thin">
        <color theme="0" tint="-0.1499900072813034"/>
      </bottom>
    </border>
    <border>
      <left style="thin"/>
      <right style="medium"/>
      <top style="medium"/>
      <bottom style="thin">
        <color theme="0" tint="-0.1499900072813034"/>
      </bottom>
    </border>
    <border>
      <left style="thin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hair"/>
      <top style="thin">
        <color theme="0" tint="-0.1499900072813034"/>
      </top>
      <bottom style="thin">
        <color theme="0" tint="-0.1499900072813034"/>
      </bottom>
    </border>
    <border>
      <left style="hair"/>
      <right style="thin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 style="hair"/>
      <right style="hair"/>
      <top style="medium"/>
      <bottom style="thin">
        <color theme="0" tint="-0.1499900072813034"/>
      </bottom>
    </border>
    <border>
      <left style="medium"/>
      <right style="hair"/>
      <top style="medium"/>
      <bottom style="thin">
        <color theme="0" tint="-0.1499900072813034"/>
      </bottom>
    </border>
    <border>
      <left>
        <color indexed="63"/>
      </left>
      <right style="thin"/>
      <top style="medium"/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 style="hair"/>
      <top>
        <color indexed="63"/>
      </top>
      <bottom style="thin">
        <color theme="0" tint="-0.1499900072813034"/>
      </bottom>
    </border>
    <border>
      <left style="hair"/>
      <right style="hair"/>
      <top>
        <color indexed="63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 style="medium"/>
      <right style="thin"/>
      <top>
        <color indexed="63"/>
      </top>
      <bottom style="thin">
        <color theme="0" tint="-0.1499900072813034"/>
      </bottom>
    </border>
    <border>
      <left style="thin"/>
      <right style="medium"/>
      <top>
        <color indexed="63"/>
      </top>
      <bottom style="thin">
        <color theme="0" tint="-0.1499900072813034"/>
      </bottom>
    </border>
    <border>
      <left style="medium"/>
      <right style="hair"/>
      <top>
        <color indexed="63"/>
      </top>
      <bottom style="thin">
        <color theme="0" tint="-0.1499900072813034"/>
      </bottom>
    </border>
    <border>
      <left style="hair"/>
      <right style="thin"/>
      <top>
        <color indexed="63"/>
      </top>
      <bottom style="thin">
        <color theme="0" tint="-0.1499900072813034"/>
      </bottom>
    </border>
    <border>
      <left style="thin"/>
      <right style="hair"/>
      <top style="medium"/>
      <bottom style="thin">
        <color theme="0" tint="-0.1499900072813034"/>
      </bottom>
    </border>
    <border>
      <left style="hair"/>
      <right style="thin"/>
      <top style="medium"/>
      <bottom style="thin">
        <color theme="0" tint="-0.1499900072813034"/>
      </bottom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>
        <color indexed="63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203" fontId="4" fillId="0" borderId="15" xfId="49" applyNumberFormat="1" applyFont="1" applyFill="1" applyBorder="1" applyAlignment="1">
      <alignment horizontal="right" vertical="center"/>
    </xf>
    <xf numFmtId="203" fontId="4" fillId="0" borderId="16" xfId="49" applyNumberFormat="1" applyFont="1" applyBorder="1" applyAlignment="1">
      <alignment horizontal="right" vertical="center"/>
    </xf>
    <xf numFmtId="203" fontId="4" fillId="0" borderId="17" xfId="49" applyNumberFormat="1" applyFont="1" applyBorder="1" applyAlignment="1">
      <alignment horizontal="right" vertical="center"/>
    </xf>
    <xf numFmtId="203" fontId="4" fillId="0" borderId="18" xfId="49" applyNumberFormat="1" applyFont="1" applyBorder="1" applyAlignment="1">
      <alignment horizontal="right" vertical="center"/>
    </xf>
    <xf numFmtId="203" fontId="4" fillId="0" borderId="15" xfId="49" applyNumberFormat="1" applyFont="1" applyFill="1" applyBorder="1" applyAlignment="1" applyProtection="1">
      <alignment horizontal="right" vertical="center"/>
      <protection locked="0"/>
    </xf>
    <xf numFmtId="203" fontId="4" fillId="0" borderId="19" xfId="49" applyNumberFormat="1" applyFont="1" applyFill="1" applyBorder="1" applyAlignment="1" applyProtection="1">
      <alignment horizontal="right" vertical="center"/>
      <protection locked="0"/>
    </xf>
    <xf numFmtId="203" fontId="4" fillId="0" borderId="20" xfId="49" applyNumberFormat="1" applyFont="1" applyFill="1" applyBorder="1" applyAlignment="1" applyProtection="1">
      <alignment horizontal="right" vertical="center"/>
      <protection locked="0"/>
    </xf>
    <xf numFmtId="203" fontId="4" fillId="0" borderId="21" xfId="49" applyNumberFormat="1" applyFont="1" applyFill="1" applyBorder="1" applyAlignment="1" applyProtection="1">
      <alignment horizontal="right" vertical="center"/>
      <protection locked="0"/>
    </xf>
    <xf numFmtId="203" fontId="4" fillId="0" borderId="22" xfId="49" applyNumberFormat="1" applyFont="1" applyFill="1" applyBorder="1" applyAlignment="1" applyProtection="1">
      <alignment horizontal="right" vertical="center"/>
      <protection locked="0"/>
    </xf>
    <xf numFmtId="203" fontId="4" fillId="0" borderId="23" xfId="49" applyNumberFormat="1" applyFont="1" applyBorder="1" applyAlignment="1">
      <alignment horizontal="right" vertical="center"/>
    </xf>
    <xf numFmtId="203" fontId="4" fillId="0" borderId="24" xfId="49" applyNumberFormat="1" applyFont="1" applyBorder="1" applyAlignment="1">
      <alignment horizontal="right" vertical="center"/>
    </xf>
    <xf numFmtId="203" fontId="4" fillId="0" borderId="25" xfId="0" applyNumberFormat="1" applyFont="1" applyFill="1" applyBorder="1" applyAlignment="1">
      <alignment vertical="center"/>
    </xf>
    <xf numFmtId="203" fontId="4" fillId="0" borderId="26" xfId="0" applyNumberFormat="1" applyFont="1" applyFill="1" applyBorder="1" applyAlignment="1">
      <alignment vertical="center"/>
    </xf>
    <xf numFmtId="203" fontId="4" fillId="0" borderId="27" xfId="0" applyNumberFormat="1" applyFont="1" applyFill="1" applyBorder="1" applyAlignment="1">
      <alignment vertical="center"/>
    </xf>
    <xf numFmtId="203" fontId="4" fillId="0" borderId="28" xfId="0" applyNumberFormat="1" applyFont="1" applyFill="1" applyBorder="1" applyAlignment="1">
      <alignment vertical="center"/>
    </xf>
    <xf numFmtId="203" fontId="4" fillId="0" borderId="29" xfId="0" applyNumberFormat="1" applyFont="1" applyFill="1" applyBorder="1" applyAlignment="1">
      <alignment vertical="center"/>
    </xf>
    <xf numFmtId="203" fontId="4" fillId="0" borderId="30" xfId="0" applyNumberFormat="1" applyFont="1" applyFill="1" applyBorder="1" applyAlignment="1">
      <alignment vertical="center"/>
    </xf>
    <xf numFmtId="203" fontId="4" fillId="0" borderId="31" xfId="0" applyNumberFormat="1" applyFont="1" applyBorder="1" applyAlignment="1">
      <alignment horizontal="right" vertical="center"/>
    </xf>
    <xf numFmtId="203" fontId="4" fillId="0" borderId="32" xfId="0" applyNumberFormat="1" applyFont="1" applyBorder="1" applyAlignment="1">
      <alignment horizontal="right" vertical="center"/>
    </xf>
    <xf numFmtId="203" fontId="4" fillId="0" borderId="24" xfId="0" applyNumberFormat="1" applyFont="1" applyBorder="1" applyAlignment="1">
      <alignment horizontal="right" vertical="center"/>
    </xf>
    <xf numFmtId="203" fontId="4" fillId="0" borderId="33" xfId="49" applyNumberFormat="1" applyFont="1" applyFill="1" applyBorder="1" applyAlignment="1" applyProtection="1">
      <alignment horizontal="right" vertical="center"/>
      <protection locked="0"/>
    </xf>
    <xf numFmtId="203" fontId="4" fillId="0" borderId="34" xfId="0" applyNumberFormat="1" applyFont="1" applyFill="1" applyBorder="1" applyAlignment="1">
      <alignment vertical="center"/>
    </xf>
    <xf numFmtId="203" fontId="4" fillId="0" borderId="15" xfId="0" applyNumberFormat="1" applyFont="1" applyFill="1" applyBorder="1" applyAlignment="1">
      <alignment vertical="center"/>
    </xf>
    <xf numFmtId="203" fontId="4" fillId="0" borderId="17" xfId="0" applyNumberFormat="1" applyFont="1" applyBorder="1" applyAlignment="1">
      <alignment horizontal="right" vertical="center"/>
    </xf>
    <xf numFmtId="203" fontId="4" fillId="0" borderId="18" xfId="0" applyNumberFormat="1" applyFont="1" applyBorder="1" applyAlignment="1">
      <alignment horizontal="right" vertical="center"/>
    </xf>
    <xf numFmtId="203" fontId="4" fillId="0" borderId="16" xfId="0" applyNumberFormat="1" applyFont="1" applyBorder="1" applyAlignment="1">
      <alignment horizontal="right" vertical="center"/>
    </xf>
    <xf numFmtId="203" fontId="4" fillId="0" borderId="25" xfId="0" applyNumberFormat="1" applyFont="1" applyFill="1" applyBorder="1" applyAlignment="1">
      <alignment vertical="center" shrinkToFit="1"/>
    </xf>
    <xf numFmtId="203" fontId="4" fillId="0" borderId="35" xfId="0" applyNumberFormat="1" applyFont="1" applyBorder="1" applyAlignment="1">
      <alignment horizontal="right" vertical="center"/>
    </xf>
    <xf numFmtId="203" fontId="4" fillId="0" borderId="36" xfId="0" applyNumberFormat="1" applyFont="1" applyBorder="1" applyAlignment="1">
      <alignment horizontal="right" vertical="center"/>
    </xf>
    <xf numFmtId="203" fontId="4" fillId="0" borderId="37" xfId="49" applyNumberFormat="1" applyFont="1" applyBorder="1" applyAlignment="1">
      <alignment horizontal="right" vertical="center"/>
    </xf>
    <xf numFmtId="203" fontId="4" fillId="0" borderId="13" xfId="0" applyNumberFormat="1" applyFont="1" applyFill="1" applyBorder="1" applyAlignment="1">
      <alignment horizontal="right" vertical="center"/>
    </xf>
    <xf numFmtId="203" fontId="4" fillId="0" borderId="38" xfId="0" applyNumberFormat="1" applyFont="1" applyFill="1" applyBorder="1" applyAlignment="1">
      <alignment horizontal="right" vertical="center"/>
    </xf>
    <xf numFmtId="203" fontId="4" fillId="0" borderId="39" xfId="0" applyNumberFormat="1" applyFont="1" applyBorder="1" applyAlignment="1">
      <alignment horizontal="right" vertical="center"/>
    </xf>
    <xf numFmtId="203" fontId="4" fillId="0" borderId="40" xfId="0" applyNumberFormat="1" applyFont="1" applyBorder="1" applyAlignment="1">
      <alignment horizontal="right" vertical="center"/>
    </xf>
    <xf numFmtId="203" fontId="4" fillId="0" borderId="37" xfId="0" applyNumberFormat="1" applyFont="1" applyBorder="1" applyAlignment="1">
      <alignment horizontal="right" vertical="center"/>
    </xf>
    <xf numFmtId="203" fontId="4" fillId="0" borderId="41" xfId="0" applyNumberFormat="1" applyFont="1" applyBorder="1" applyAlignment="1">
      <alignment horizontal="right" vertical="center"/>
    </xf>
    <xf numFmtId="203" fontId="4" fillId="0" borderId="24" xfId="0" applyNumberFormat="1" applyFont="1" applyFill="1" applyBorder="1" applyAlignment="1">
      <alignment vertical="center"/>
    </xf>
    <xf numFmtId="203" fontId="4" fillId="0" borderId="42" xfId="0" applyNumberFormat="1" applyFont="1" applyFill="1" applyBorder="1" applyAlignment="1">
      <alignment vertical="center"/>
    </xf>
    <xf numFmtId="203" fontId="4" fillId="0" borderId="43" xfId="0" applyNumberFormat="1" applyFont="1" applyFill="1" applyBorder="1" applyAlignment="1">
      <alignment vertical="center"/>
    </xf>
    <xf numFmtId="203" fontId="4" fillId="0" borderId="31" xfId="0" applyNumberFormat="1" applyFont="1" applyFill="1" applyBorder="1" applyAlignment="1">
      <alignment vertical="center"/>
    </xf>
    <xf numFmtId="203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35" xfId="0" applyNumberFormat="1" applyFont="1" applyBorder="1" applyAlignment="1">
      <alignment horizontal="right"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4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48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42" xfId="0" applyFont="1" applyFill="1" applyBorder="1" applyAlignment="1">
      <alignment horizontal="center" vertical="center"/>
    </xf>
    <xf numFmtId="203" fontId="4" fillId="0" borderId="36" xfId="0" applyNumberFormat="1" applyFont="1" applyFill="1" applyBorder="1" applyAlignment="1">
      <alignment horizontal="right" vertical="center"/>
    </xf>
    <xf numFmtId="203" fontId="4" fillId="0" borderId="19" xfId="0" applyNumberFormat="1" applyFont="1" applyFill="1" applyBorder="1" applyAlignment="1">
      <alignment vertical="center"/>
    </xf>
    <xf numFmtId="203" fontId="4" fillId="0" borderId="20" xfId="0" applyNumberFormat="1" applyFont="1" applyFill="1" applyBorder="1" applyAlignment="1">
      <alignment vertical="center"/>
    </xf>
    <xf numFmtId="203" fontId="4" fillId="0" borderId="45" xfId="0" applyNumberFormat="1" applyFont="1" applyFill="1" applyBorder="1" applyAlignment="1">
      <alignment vertical="center"/>
    </xf>
    <xf numFmtId="203" fontId="4" fillId="0" borderId="22" xfId="0" applyNumberFormat="1" applyFont="1" applyFill="1" applyBorder="1" applyAlignment="1">
      <alignment vertical="center"/>
    </xf>
    <xf numFmtId="203" fontId="4" fillId="0" borderId="49" xfId="0" applyNumberFormat="1" applyFont="1" applyFill="1" applyBorder="1" applyAlignment="1">
      <alignment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Continuous" vertical="center"/>
    </xf>
    <xf numFmtId="203" fontId="4" fillId="0" borderId="20" xfId="0" applyNumberFormat="1" applyFont="1" applyFill="1" applyBorder="1" applyAlignment="1">
      <alignment vertical="center" shrinkToFit="1"/>
    </xf>
    <xf numFmtId="0" fontId="9" fillId="0" borderId="33" xfId="0" applyFont="1" applyBorder="1" applyAlignment="1">
      <alignment horizontal="centerContinuous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 shrinkToFit="1"/>
    </xf>
    <xf numFmtId="203" fontId="4" fillId="33" borderId="53" xfId="0" applyNumberFormat="1" applyFont="1" applyFill="1" applyBorder="1" applyAlignment="1">
      <alignment vertical="center" shrinkToFit="1"/>
    </xf>
    <xf numFmtId="203" fontId="4" fillId="33" borderId="54" xfId="0" applyNumberFormat="1" applyFont="1" applyFill="1" applyBorder="1" applyAlignment="1">
      <alignment vertical="center"/>
    </xf>
    <xf numFmtId="203" fontId="4" fillId="33" borderId="55" xfId="0" applyNumberFormat="1" applyFont="1" applyFill="1" applyBorder="1" applyAlignment="1">
      <alignment vertical="center"/>
    </xf>
    <xf numFmtId="203" fontId="4" fillId="33" borderId="53" xfId="0" applyNumberFormat="1" applyFont="1" applyFill="1" applyBorder="1" applyAlignment="1">
      <alignment vertical="center"/>
    </xf>
    <xf numFmtId="203" fontId="4" fillId="33" borderId="0" xfId="0" applyNumberFormat="1" applyFont="1" applyFill="1" applyBorder="1" applyAlignment="1">
      <alignment vertical="center"/>
    </xf>
    <xf numFmtId="203" fontId="4" fillId="33" borderId="56" xfId="0" applyNumberFormat="1" applyFont="1" applyFill="1" applyBorder="1" applyAlignment="1">
      <alignment vertical="center"/>
    </xf>
    <xf numFmtId="203" fontId="4" fillId="33" borderId="57" xfId="0" applyNumberFormat="1" applyFont="1" applyFill="1" applyBorder="1" applyAlignment="1">
      <alignment vertical="center"/>
    </xf>
    <xf numFmtId="203" fontId="4" fillId="33" borderId="58" xfId="49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43" xfId="0" applyFont="1" applyFill="1" applyBorder="1" applyAlignment="1">
      <alignment horizontal="centerContinuous" vertical="center"/>
    </xf>
    <xf numFmtId="203" fontId="4" fillId="33" borderId="25" xfId="0" applyNumberFormat="1" applyFont="1" applyFill="1" applyBorder="1" applyAlignment="1">
      <alignment vertical="center" shrinkToFit="1"/>
    </xf>
    <xf numFmtId="203" fontId="4" fillId="33" borderId="26" xfId="0" applyNumberFormat="1" applyFont="1" applyFill="1" applyBorder="1" applyAlignment="1">
      <alignment vertical="center"/>
    </xf>
    <xf numFmtId="203" fontId="4" fillId="33" borderId="27" xfId="0" applyNumberFormat="1" applyFont="1" applyFill="1" applyBorder="1" applyAlignment="1">
      <alignment vertical="center"/>
    </xf>
    <xf numFmtId="203" fontId="4" fillId="33" borderId="24" xfId="49" applyNumberFormat="1" applyFont="1" applyFill="1" applyBorder="1" applyAlignment="1">
      <alignment horizontal="right" vertical="center"/>
    </xf>
    <xf numFmtId="203" fontId="4" fillId="33" borderId="25" xfId="0" applyNumberFormat="1" applyFont="1" applyFill="1" applyBorder="1" applyAlignment="1">
      <alignment vertical="center"/>
    </xf>
    <xf numFmtId="203" fontId="4" fillId="33" borderId="28" xfId="0" applyNumberFormat="1" applyFont="1" applyFill="1" applyBorder="1" applyAlignment="1">
      <alignment vertical="center"/>
    </xf>
    <xf numFmtId="203" fontId="4" fillId="33" borderId="29" xfId="0" applyNumberFormat="1" applyFont="1" applyFill="1" applyBorder="1" applyAlignment="1">
      <alignment vertical="center"/>
    </xf>
    <xf numFmtId="203" fontId="4" fillId="33" borderId="30" xfId="0" applyNumberFormat="1" applyFont="1" applyFill="1" applyBorder="1" applyAlignment="1">
      <alignment vertical="center"/>
    </xf>
    <xf numFmtId="203" fontId="4" fillId="33" borderId="31" xfId="0" applyNumberFormat="1" applyFont="1" applyFill="1" applyBorder="1" applyAlignment="1">
      <alignment horizontal="right" vertical="center"/>
    </xf>
    <xf numFmtId="203" fontId="4" fillId="33" borderId="32" xfId="0" applyNumberFormat="1" applyFont="1" applyFill="1" applyBorder="1" applyAlignment="1">
      <alignment horizontal="right" vertical="center"/>
    </xf>
    <xf numFmtId="203" fontId="4" fillId="33" borderId="24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centerContinuous" vertical="center" shrinkToFit="1"/>
    </xf>
    <xf numFmtId="203" fontId="4" fillId="33" borderId="24" xfId="0" applyNumberFormat="1" applyFont="1" applyFill="1" applyBorder="1" applyAlignment="1">
      <alignment vertical="center"/>
    </xf>
    <xf numFmtId="203" fontId="4" fillId="33" borderId="34" xfId="0" applyNumberFormat="1" applyFont="1" applyFill="1" applyBorder="1" applyAlignment="1">
      <alignment vertical="center"/>
    </xf>
    <xf numFmtId="203" fontId="4" fillId="33" borderId="43" xfId="0" applyNumberFormat="1" applyFont="1" applyFill="1" applyBorder="1" applyAlignment="1">
      <alignment vertical="center"/>
    </xf>
    <xf numFmtId="203" fontId="4" fillId="33" borderId="31" xfId="0" applyNumberFormat="1" applyFont="1" applyFill="1" applyBorder="1" applyAlignment="1">
      <alignment vertical="center"/>
    </xf>
    <xf numFmtId="203" fontId="4" fillId="33" borderId="42" xfId="0" applyNumberFormat="1" applyFont="1" applyFill="1" applyBorder="1" applyAlignment="1">
      <alignment vertical="center"/>
    </xf>
    <xf numFmtId="203" fontId="4" fillId="33" borderId="58" xfId="0" applyNumberFormat="1" applyFont="1" applyFill="1" applyBorder="1" applyAlignment="1">
      <alignment vertical="center"/>
    </xf>
    <xf numFmtId="203" fontId="4" fillId="33" borderId="59" xfId="0" applyNumberFormat="1" applyFont="1" applyFill="1" applyBorder="1" applyAlignment="1">
      <alignment vertical="center"/>
    </xf>
    <xf numFmtId="203" fontId="4" fillId="33" borderId="48" xfId="0" applyNumberFormat="1" applyFont="1" applyFill="1" applyBorder="1" applyAlignment="1">
      <alignment vertical="center"/>
    </xf>
    <xf numFmtId="0" fontId="4" fillId="33" borderId="60" xfId="0" applyFont="1" applyFill="1" applyBorder="1" applyAlignment="1">
      <alignment horizontal="centerContinuous" vertical="center" shrinkToFit="1"/>
    </xf>
    <xf numFmtId="0" fontId="4" fillId="33" borderId="61" xfId="0" applyFont="1" applyFill="1" applyBorder="1" applyAlignment="1">
      <alignment horizontal="centerContinuous" vertical="center"/>
    </xf>
    <xf numFmtId="203" fontId="4" fillId="33" borderId="62" xfId="0" applyNumberFormat="1" applyFont="1" applyFill="1" applyBorder="1" applyAlignment="1" applyProtection="1">
      <alignment horizontal="right" vertical="center" shrinkToFit="1"/>
      <protection locked="0"/>
    </xf>
    <xf numFmtId="203" fontId="4" fillId="33" borderId="63" xfId="49" applyNumberFormat="1" applyFont="1" applyFill="1" applyBorder="1" applyAlignment="1" applyProtection="1">
      <alignment horizontal="right" vertical="center"/>
      <protection locked="0"/>
    </xf>
    <xf numFmtId="203" fontId="4" fillId="33" borderId="64" xfId="49" applyNumberFormat="1" applyFont="1" applyFill="1" applyBorder="1" applyAlignment="1" applyProtection="1">
      <alignment horizontal="right" vertical="center"/>
      <protection locked="0"/>
    </xf>
    <xf numFmtId="203" fontId="4" fillId="33" borderId="65" xfId="49" applyNumberFormat="1" applyFont="1" applyFill="1" applyBorder="1" applyAlignment="1">
      <alignment horizontal="right" vertical="center"/>
    </xf>
    <xf numFmtId="203" fontId="4" fillId="33" borderId="64" xfId="49" applyNumberFormat="1" applyFont="1" applyFill="1" applyBorder="1" applyAlignment="1">
      <alignment horizontal="right" vertical="center"/>
    </xf>
    <xf numFmtId="203" fontId="4" fillId="33" borderId="66" xfId="49" applyNumberFormat="1" applyFont="1" applyFill="1" applyBorder="1" applyAlignment="1">
      <alignment horizontal="right" vertical="center"/>
    </xf>
    <xf numFmtId="203" fontId="4" fillId="33" borderId="67" xfId="49" applyNumberFormat="1" applyFont="1" applyFill="1" applyBorder="1" applyAlignment="1">
      <alignment horizontal="right" vertical="center"/>
    </xf>
    <xf numFmtId="203" fontId="4" fillId="33" borderId="68" xfId="49" applyNumberFormat="1" applyFont="1" applyFill="1" applyBorder="1" applyAlignment="1">
      <alignment horizontal="right" vertical="center"/>
    </xf>
    <xf numFmtId="0" fontId="4" fillId="33" borderId="69" xfId="0" applyFont="1" applyFill="1" applyBorder="1" applyAlignment="1">
      <alignment horizontal="centerContinuous" vertical="center"/>
    </xf>
    <xf numFmtId="0" fontId="4" fillId="33" borderId="70" xfId="0" applyFont="1" applyFill="1" applyBorder="1" applyAlignment="1">
      <alignment horizontal="centerContinuous" vertical="center"/>
    </xf>
    <xf numFmtId="203" fontId="4" fillId="33" borderId="71" xfId="0" applyNumberFormat="1" applyFont="1" applyFill="1" applyBorder="1" applyAlignment="1" applyProtection="1">
      <alignment vertical="center" shrinkToFit="1"/>
      <protection locked="0"/>
    </xf>
    <xf numFmtId="203" fontId="4" fillId="33" borderId="72" xfId="0" applyNumberFormat="1" applyFont="1" applyFill="1" applyBorder="1" applyAlignment="1" applyProtection="1">
      <alignment vertical="center"/>
      <protection locked="0"/>
    </xf>
    <xf numFmtId="203" fontId="4" fillId="33" borderId="73" xfId="0" applyNumberFormat="1" applyFont="1" applyFill="1" applyBorder="1" applyAlignment="1" applyProtection="1">
      <alignment vertical="center"/>
      <protection locked="0"/>
    </xf>
    <xf numFmtId="203" fontId="4" fillId="33" borderId="71" xfId="0" applyNumberFormat="1" applyFont="1" applyFill="1" applyBorder="1" applyAlignment="1" applyProtection="1">
      <alignment vertical="center"/>
      <protection locked="0"/>
    </xf>
    <xf numFmtId="203" fontId="4" fillId="33" borderId="72" xfId="49" applyNumberFormat="1" applyFont="1" applyFill="1" applyBorder="1" applyAlignment="1">
      <alignment vertical="center"/>
    </xf>
    <xf numFmtId="203" fontId="4" fillId="33" borderId="74" xfId="0" applyNumberFormat="1" applyFont="1" applyFill="1" applyBorder="1" applyAlignment="1" applyProtection="1">
      <alignment vertical="center"/>
      <protection locked="0"/>
    </xf>
    <xf numFmtId="203" fontId="4" fillId="33" borderId="75" xfId="0" applyNumberFormat="1" applyFont="1" applyFill="1" applyBorder="1" applyAlignment="1" applyProtection="1">
      <alignment vertical="center"/>
      <protection locked="0"/>
    </xf>
    <xf numFmtId="203" fontId="4" fillId="33" borderId="70" xfId="0" applyNumberFormat="1" applyFont="1" applyFill="1" applyBorder="1" applyAlignment="1" applyProtection="1">
      <alignment vertical="center"/>
      <protection locked="0"/>
    </xf>
    <xf numFmtId="203" fontId="4" fillId="33" borderId="76" xfId="49" applyNumberFormat="1" applyFont="1" applyFill="1" applyBorder="1" applyAlignment="1">
      <alignment horizontal="right" vertical="center"/>
    </xf>
    <xf numFmtId="203" fontId="4" fillId="33" borderId="62" xfId="0" applyNumberFormat="1" applyFont="1" applyFill="1" applyBorder="1" applyAlignment="1">
      <alignment vertical="center" shrinkToFit="1"/>
    </xf>
    <xf numFmtId="203" fontId="4" fillId="33" borderId="63" xfId="0" applyNumberFormat="1" applyFont="1" applyFill="1" applyBorder="1" applyAlignment="1">
      <alignment vertical="center"/>
    </xf>
    <xf numFmtId="203" fontId="4" fillId="33" borderId="64" xfId="0" applyNumberFormat="1" applyFont="1" applyFill="1" applyBorder="1" applyAlignment="1">
      <alignment vertical="center"/>
    </xf>
    <xf numFmtId="203" fontId="4" fillId="33" borderId="65" xfId="0" applyNumberFormat="1" applyFont="1" applyFill="1" applyBorder="1" applyAlignment="1">
      <alignment vertical="center"/>
    </xf>
    <xf numFmtId="203" fontId="4" fillId="33" borderId="62" xfId="0" applyNumberFormat="1" applyFont="1" applyFill="1" applyBorder="1" applyAlignment="1">
      <alignment vertical="center"/>
    </xf>
    <xf numFmtId="203" fontId="4" fillId="33" borderId="77" xfId="0" applyNumberFormat="1" applyFont="1" applyFill="1" applyBorder="1" applyAlignment="1">
      <alignment vertical="center"/>
    </xf>
    <xf numFmtId="203" fontId="4" fillId="33" borderId="78" xfId="0" applyNumberFormat="1" applyFont="1" applyFill="1" applyBorder="1" applyAlignment="1">
      <alignment vertical="center"/>
    </xf>
    <xf numFmtId="203" fontId="4" fillId="33" borderId="79" xfId="0" applyNumberFormat="1" applyFont="1" applyFill="1" applyBorder="1" applyAlignment="1">
      <alignment vertical="center"/>
    </xf>
    <xf numFmtId="203" fontId="4" fillId="33" borderId="80" xfId="0" applyNumberFormat="1" applyFont="1" applyFill="1" applyBorder="1" applyAlignment="1">
      <alignment vertical="center"/>
    </xf>
    <xf numFmtId="203" fontId="4" fillId="33" borderId="61" xfId="0" applyNumberFormat="1" applyFont="1" applyFill="1" applyBorder="1" applyAlignment="1">
      <alignment vertical="center"/>
    </xf>
    <xf numFmtId="203" fontId="4" fillId="33" borderId="71" xfId="0" applyNumberFormat="1" applyFont="1" applyFill="1" applyBorder="1" applyAlignment="1">
      <alignment vertical="center" shrinkToFit="1"/>
    </xf>
    <xf numFmtId="203" fontId="4" fillId="33" borderId="72" xfId="0" applyNumberFormat="1" applyFont="1" applyFill="1" applyBorder="1" applyAlignment="1">
      <alignment vertical="center"/>
    </xf>
    <xf numFmtId="203" fontId="4" fillId="33" borderId="73" xfId="0" applyNumberFormat="1" applyFont="1" applyFill="1" applyBorder="1" applyAlignment="1">
      <alignment vertical="center"/>
    </xf>
    <xf numFmtId="203" fontId="4" fillId="33" borderId="66" xfId="0" applyNumberFormat="1" applyFont="1" applyFill="1" applyBorder="1" applyAlignment="1">
      <alignment vertical="center"/>
    </xf>
    <xf numFmtId="203" fontId="4" fillId="33" borderId="71" xfId="0" applyNumberFormat="1" applyFont="1" applyFill="1" applyBorder="1" applyAlignment="1">
      <alignment vertical="center"/>
    </xf>
    <xf numFmtId="203" fontId="4" fillId="33" borderId="74" xfId="0" applyNumberFormat="1" applyFont="1" applyFill="1" applyBorder="1" applyAlignment="1">
      <alignment vertical="center"/>
    </xf>
    <xf numFmtId="203" fontId="4" fillId="33" borderId="75" xfId="0" applyNumberFormat="1" applyFont="1" applyFill="1" applyBorder="1" applyAlignment="1">
      <alignment vertical="center"/>
    </xf>
    <xf numFmtId="203" fontId="4" fillId="33" borderId="67" xfId="0" applyNumberFormat="1" applyFont="1" applyFill="1" applyBorder="1" applyAlignment="1">
      <alignment vertical="center"/>
    </xf>
    <xf numFmtId="203" fontId="4" fillId="33" borderId="81" xfId="0" applyNumberFormat="1" applyFont="1" applyFill="1" applyBorder="1" applyAlignment="1">
      <alignment vertical="center"/>
    </xf>
    <xf numFmtId="203" fontId="4" fillId="33" borderId="70" xfId="0" applyNumberFormat="1" applyFont="1" applyFill="1" applyBorder="1" applyAlignment="1">
      <alignment vertical="center"/>
    </xf>
    <xf numFmtId="203" fontId="4" fillId="0" borderId="82" xfId="0" applyNumberFormat="1" applyFont="1" applyBorder="1" applyAlignment="1">
      <alignment horizontal="right" vertical="center"/>
    </xf>
    <xf numFmtId="203" fontId="4" fillId="0" borderId="83" xfId="0" applyNumberFormat="1" applyFont="1" applyBorder="1" applyAlignment="1">
      <alignment horizontal="right" vertical="center"/>
    </xf>
    <xf numFmtId="203" fontId="4" fillId="0" borderId="13" xfId="0" applyNumberFormat="1" applyFont="1" applyBorder="1" applyAlignment="1">
      <alignment horizontal="right" vertical="center"/>
    </xf>
    <xf numFmtId="203" fontId="4" fillId="0" borderId="38" xfId="0" applyNumberFormat="1" applyFont="1" applyBorder="1" applyAlignment="1">
      <alignment horizontal="right" vertical="center"/>
    </xf>
    <xf numFmtId="203" fontId="4" fillId="33" borderId="84" xfId="49" applyNumberFormat="1" applyFont="1" applyFill="1" applyBorder="1" applyAlignment="1" applyProtection="1">
      <alignment horizontal="right" vertical="center"/>
      <protection locked="0"/>
    </xf>
    <xf numFmtId="203" fontId="4" fillId="33" borderId="85" xfId="49" applyNumberFormat="1" applyFont="1" applyFill="1" applyBorder="1" applyAlignment="1" applyProtection="1">
      <alignment horizontal="right" vertical="center"/>
      <protection locked="0"/>
    </xf>
    <xf numFmtId="203" fontId="4" fillId="33" borderId="84" xfId="49" applyNumberFormat="1" applyFont="1" applyFill="1" applyBorder="1" applyAlignment="1">
      <alignment horizontal="right" vertical="center"/>
    </xf>
    <xf numFmtId="203" fontId="4" fillId="33" borderId="86" xfId="49" applyNumberFormat="1" applyFont="1" applyFill="1" applyBorder="1" applyAlignment="1" applyProtection="1">
      <alignment horizontal="right" vertical="center"/>
      <protection locked="0"/>
    </xf>
    <xf numFmtId="203" fontId="4" fillId="33" borderId="87" xfId="49" applyNumberFormat="1" applyFont="1" applyFill="1" applyBorder="1" applyAlignment="1" applyProtection="1">
      <alignment horizontal="right" vertical="center"/>
      <protection locked="0"/>
    </xf>
    <xf numFmtId="203" fontId="4" fillId="33" borderId="88" xfId="49" applyNumberFormat="1" applyFont="1" applyFill="1" applyBorder="1" applyAlignment="1" applyProtection="1">
      <alignment horizontal="right" vertical="center"/>
      <protection locked="0"/>
    </xf>
    <xf numFmtId="203" fontId="4" fillId="33" borderId="89" xfId="0" applyNumberFormat="1" applyFont="1" applyFill="1" applyBorder="1" applyAlignment="1" applyProtection="1">
      <alignment horizontal="right" vertical="center" shrinkToFit="1"/>
      <protection locked="0"/>
    </xf>
    <xf numFmtId="203" fontId="4" fillId="33" borderId="90" xfId="49" applyNumberFormat="1" applyFont="1" applyFill="1" applyBorder="1" applyAlignment="1">
      <alignment horizontal="right" vertical="center"/>
    </xf>
    <xf numFmtId="203" fontId="4" fillId="33" borderId="89" xfId="49" applyNumberFormat="1" applyFont="1" applyFill="1" applyBorder="1" applyAlignment="1" applyProtection="1">
      <alignment horizontal="right" vertical="center"/>
      <protection locked="0"/>
    </xf>
    <xf numFmtId="203" fontId="4" fillId="33" borderId="91" xfId="49" applyNumberFormat="1" applyFont="1" applyFill="1" applyBorder="1" applyAlignment="1">
      <alignment horizontal="right" vertical="center"/>
    </xf>
    <xf numFmtId="203" fontId="4" fillId="33" borderId="92" xfId="49" applyNumberFormat="1" applyFont="1" applyFill="1" applyBorder="1" applyAlignment="1">
      <alignment horizontal="right" vertical="center"/>
    </xf>
    <xf numFmtId="203" fontId="4" fillId="33" borderId="62" xfId="49" applyNumberFormat="1" applyFont="1" applyFill="1" applyBorder="1" applyAlignment="1" applyProtection="1">
      <alignment horizontal="right" vertical="center"/>
      <protection locked="0"/>
    </xf>
    <xf numFmtId="203" fontId="4" fillId="33" borderId="62" xfId="0" applyNumberFormat="1" applyFont="1" applyFill="1" applyBorder="1" applyAlignment="1" applyProtection="1">
      <alignment shrinkToFit="1"/>
      <protection locked="0"/>
    </xf>
    <xf numFmtId="203" fontId="4" fillId="33" borderId="63" xfId="49" applyNumberFormat="1" applyFont="1" applyFill="1" applyBorder="1" applyAlignment="1" applyProtection="1">
      <alignment vertical="center"/>
      <protection locked="0"/>
    </xf>
    <xf numFmtId="203" fontId="4" fillId="33" borderId="64" xfId="49" applyNumberFormat="1" applyFont="1" applyFill="1" applyBorder="1" applyAlignment="1" applyProtection="1">
      <alignment vertical="center"/>
      <protection locked="0"/>
    </xf>
    <xf numFmtId="203" fontId="4" fillId="33" borderId="62" xfId="49" applyNumberFormat="1" applyFont="1" applyFill="1" applyBorder="1" applyAlignment="1" applyProtection="1">
      <alignment vertical="center"/>
      <protection locked="0"/>
    </xf>
    <xf numFmtId="203" fontId="4" fillId="33" borderId="63" xfId="49" applyNumberFormat="1" applyFont="1" applyFill="1" applyBorder="1" applyAlignment="1">
      <alignment horizontal="right" vertical="center"/>
    </xf>
    <xf numFmtId="203" fontId="4" fillId="33" borderId="93" xfId="49" applyNumberFormat="1" applyFont="1" applyFill="1" applyBorder="1" applyAlignment="1" applyProtection="1">
      <alignment horizontal="right" vertical="center"/>
      <protection locked="0"/>
    </xf>
    <xf numFmtId="203" fontId="4" fillId="33" borderId="78" xfId="49" applyNumberFormat="1" applyFont="1" applyFill="1" applyBorder="1" applyAlignment="1" applyProtection="1">
      <alignment horizontal="right" vertical="center"/>
      <protection locked="0"/>
    </xf>
    <xf numFmtId="203" fontId="4" fillId="33" borderId="77" xfId="49" applyNumberFormat="1" applyFont="1" applyFill="1" applyBorder="1" applyAlignment="1" applyProtection="1">
      <alignment horizontal="right" vertical="center"/>
      <protection locked="0"/>
    </xf>
    <xf numFmtId="203" fontId="4" fillId="33" borderId="79" xfId="49" applyNumberFormat="1" applyFont="1" applyFill="1" applyBorder="1" applyAlignment="1">
      <alignment horizontal="right" vertical="center"/>
    </xf>
    <xf numFmtId="203" fontId="4" fillId="33" borderId="94" xfId="49" applyNumberFormat="1" applyFont="1" applyFill="1" applyBorder="1" applyAlignment="1">
      <alignment horizontal="right" vertical="center"/>
    </xf>
    <xf numFmtId="203" fontId="4" fillId="33" borderId="95" xfId="49" applyNumberFormat="1" applyFont="1" applyFill="1" applyBorder="1" applyAlignment="1">
      <alignment vertical="center"/>
    </xf>
    <xf numFmtId="203" fontId="4" fillId="33" borderId="66" xfId="0" applyNumberFormat="1" applyFont="1" applyFill="1" applyBorder="1" applyAlignment="1">
      <alignment horizontal="right" vertical="center"/>
    </xf>
    <xf numFmtId="203" fontId="4" fillId="33" borderId="79" xfId="0" applyNumberFormat="1" applyFont="1" applyFill="1" applyBorder="1" applyAlignment="1">
      <alignment horizontal="right" vertical="center"/>
    </xf>
    <xf numFmtId="203" fontId="4" fillId="33" borderId="94" xfId="0" applyNumberFormat="1" applyFont="1" applyFill="1" applyBorder="1" applyAlignment="1">
      <alignment horizontal="right" vertical="center"/>
    </xf>
    <xf numFmtId="203" fontId="4" fillId="33" borderId="65" xfId="0" applyNumberFormat="1" applyFont="1" applyFill="1" applyBorder="1" applyAlignment="1">
      <alignment horizontal="right" vertical="center"/>
    </xf>
    <xf numFmtId="203" fontId="4" fillId="33" borderId="61" xfId="0" applyNumberFormat="1" applyFont="1" applyFill="1" applyBorder="1" applyAlignment="1">
      <alignment horizontal="right" vertical="center"/>
    </xf>
    <xf numFmtId="0" fontId="4" fillId="33" borderId="69" xfId="0" applyFont="1" applyFill="1" applyBorder="1" applyAlignment="1">
      <alignment horizontal="centerContinuous" vertical="center" shrinkToFit="1"/>
    </xf>
    <xf numFmtId="203" fontId="4" fillId="33" borderId="67" xfId="0" applyNumberFormat="1" applyFont="1" applyFill="1" applyBorder="1" applyAlignment="1">
      <alignment horizontal="right" vertical="center"/>
    </xf>
    <xf numFmtId="203" fontId="4" fillId="33" borderId="68" xfId="0" applyNumberFormat="1" applyFont="1" applyFill="1" applyBorder="1" applyAlignment="1">
      <alignment horizontal="right" vertical="center"/>
    </xf>
    <xf numFmtId="203" fontId="4" fillId="33" borderId="70" xfId="0" applyNumberFormat="1" applyFont="1" applyFill="1" applyBorder="1" applyAlignment="1">
      <alignment horizontal="right" vertical="center"/>
    </xf>
    <xf numFmtId="0" fontId="4" fillId="0" borderId="96" xfId="0" applyFont="1" applyBorder="1" applyAlignment="1">
      <alignment horizontal="centerContinuous" vertical="center"/>
    </xf>
    <xf numFmtId="0" fontId="4" fillId="0" borderId="88" xfId="0" applyFont="1" applyBorder="1" applyAlignment="1">
      <alignment horizontal="centerContinuous" vertical="center"/>
    </xf>
    <xf numFmtId="203" fontId="4" fillId="0" borderId="89" xfId="0" applyNumberFormat="1" applyFont="1" applyFill="1" applyBorder="1" applyAlignment="1" applyProtection="1">
      <alignment vertical="center" shrinkToFit="1"/>
      <protection locked="0"/>
    </xf>
    <xf numFmtId="203" fontId="4" fillId="0" borderId="84" xfId="0" applyNumberFormat="1" applyFont="1" applyFill="1" applyBorder="1" applyAlignment="1" applyProtection="1">
      <alignment vertical="center"/>
      <protection locked="0"/>
    </xf>
    <xf numFmtId="203" fontId="4" fillId="0" borderId="85" xfId="0" applyNumberFormat="1" applyFont="1" applyFill="1" applyBorder="1" applyAlignment="1" applyProtection="1">
      <alignment vertical="center"/>
      <protection locked="0"/>
    </xf>
    <xf numFmtId="203" fontId="4" fillId="0" borderId="90" xfId="49" applyNumberFormat="1" applyFont="1" applyBorder="1" applyAlignment="1">
      <alignment horizontal="right" vertical="center"/>
    </xf>
    <xf numFmtId="203" fontId="4" fillId="0" borderId="89" xfId="0" applyNumberFormat="1" applyFont="1" applyFill="1" applyBorder="1" applyAlignment="1" applyProtection="1">
      <alignment vertical="center"/>
      <protection locked="0"/>
    </xf>
    <xf numFmtId="203" fontId="4" fillId="0" borderId="84" xfId="49" applyNumberFormat="1" applyFont="1" applyFill="1" applyBorder="1" applyAlignment="1">
      <alignment vertical="center"/>
    </xf>
    <xf numFmtId="203" fontId="4" fillId="0" borderId="97" xfId="0" applyNumberFormat="1" applyFont="1" applyFill="1" applyBorder="1" applyAlignment="1" applyProtection="1">
      <alignment vertical="center"/>
      <protection locked="0"/>
    </xf>
    <xf numFmtId="203" fontId="4" fillId="0" borderId="87" xfId="0" applyNumberFormat="1" applyFont="1" applyFill="1" applyBorder="1" applyAlignment="1" applyProtection="1">
      <alignment vertical="center"/>
      <protection locked="0"/>
    </xf>
    <xf numFmtId="203" fontId="4" fillId="0" borderId="88" xfId="0" applyNumberFormat="1" applyFont="1" applyFill="1" applyBorder="1" applyAlignment="1" applyProtection="1">
      <alignment vertical="center"/>
      <protection locked="0"/>
    </xf>
    <xf numFmtId="203" fontId="4" fillId="0" borderId="91" xfId="49" applyNumberFormat="1" applyFont="1" applyBorder="1" applyAlignment="1">
      <alignment horizontal="right" vertical="center"/>
    </xf>
    <xf numFmtId="203" fontId="4" fillId="0" borderId="92" xfId="49" applyNumberFormat="1" applyFont="1" applyBorder="1" applyAlignment="1">
      <alignment horizontal="right" vertical="center"/>
    </xf>
    <xf numFmtId="203" fontId="4" fillId="0" borderId="98" xfId="49" applyNumberFormat="1" applyFont="1" applyBorder="1" applyAlignment="1">
      <alignment horizontal="right" vertical="center"/>
    </xf>
    <xf numFmtId="203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203" fontId="4" fillId="0" borderId="84" xfId="49" applyNumberFormat="1" applyFont="1" applyFill="1" applyBorder="1" applyAlignment="1" applyProtection="1">
      <alignment horizontal="right" vertical="center"/>
      <protection locked="0"/>
    </xf>
    <xf numFmtId="203" fontId="4" fillId="0" borderId="85" xfId="49" applyNumberFormat="1" applyFont="1" applyFill="1" applyBorder="1" applyAlignment="1" applyProtection="1">
      <alignment horizontal="right" vertical="center"/>
      <protection locked="0"/>
    </xf>
    <xf numFmtId="203" fontId="4" fillId="0" borderId="89" xfId="49" applyNumberFormat="1" applyFont="1" applyFill="1" applyBorder="1" applyAlignment="1" applyProtection="1">
      <alignment horizontal="right" vertical="center"/>
      <protection locked="0"/>
    </xf>
    <xf numFmtId="203" fontId="4" fillId="0" borderId="84" xfId="49" applyNumberFormat="1" applyFont="1" applyFill="1" applyBorder="1" applyAlignment="1">
      <alignment horizontal="right" vertical="center"/>
    </xf>
    <xf numFmtId="203" fontId="4" fillId="0" borderId="86" xfId="49" applyNumberFormat="1" applyFont="1" applyFill="1" applyBorder="1" applyAlignment="1" applyProtection="1">
      <alignment horizontal="right" vertical="center"/>
      <protection locked="0"/>
    </xf>
    <xf numFmtId="203" fontId="4" fillId="0" borderId="87" xfId="49" applyNumberFormat="1" applyFont="1" applyFill="1" applyBorder="1" applyAlignment="1" applyProtection="1">
      <alignment horizontal="right" vertical="center"/>
      <protection locked="0"/>
    </xf>
    <xf numFmtId="203" fontId="4" fillId="0" borderId="97" xfId="49" applyNumberFormat="1" applyFont="1" applyFill="1" applyBorder="1" applyAlignment="1" applyProtection="1">
      <alignment horizontal="right" vertical="center"/>
      <protection locked="0"/>
    </xf>
    <xf numFmtId="203" fontId="4" fillId="33" borderId="99" xfId="0" applyNumberFormat="1" applyFont="1" applyFill="1" applyBorder="1" applyAlignment="1">
      <alignment horizontal="right" vertical="center"/>
    </xf>
    <xf numFmtId="203" fontId="4" fillId="33" borderId="98" xfId="49" applyNumberFormat="1" applyFont="1" applyFill="1" applyBorder="1" applyAlignment="1">
      <alignment horizontal="right" vertical="center"/>
    </xf>
    <xf numFmtId="203" fontId="4" fillId="0" borderId="99" xfId="0" applyNumberFormat="1" applyFont="1" applyBorder="1" applyAlignment="1">
      <alignment horizontal="right" vertical="center"/>
    </xf>
    <xf numFmtId="203" fontId="4" fillId="0" borderId="51" xfId="0" applyNumberFormat="1" applyFont="1" applyBorder="1" applyAlignment="1">
      <alignment horizontal="right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53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distributed" textRotation="255" indent="1"/>
    </xf>
    <xf numFmtId="0" fontId="0" fillId="0" borderId="26" xfId="0" applyBorder="1" applyAlignment="1">
      <alignment horizontal="center" vertical="distributed" textRotation="255" inden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 indent="1"/>
    </xf>
    <xf numFmtId="0" fontId="4" fillId="0" borderId="54" xfId="0" applyFont="1" applyBorder="1" applyAlignment="1">
      <alignment horizontal="center" vertical="distributed" textRotation="255" indent="1"/>
    </xf>
    <xf numFmtId="0" fontId="4" fillId="0" borderId="26" xfId="0" applyFont="1" applyBorder="1" applyAlignment="1">
      <alignment horizontal="center" vertical="distributed" textRotation="255" indent="1"/>
    </xf>
    <xf numFmtId="0" fontId="4" fillId="0" borderId="17" xfId="0" applyFont="1" applyBorder="1" applyAlignment="1">
      <alignment horizontal="center" vertical="distributed" textRotation="255" indent="1"/>
    </xf>
    <xf numFmtId="0" fontId="4" fillId="0" borderId="58" xfId="0" applyFont="1" applyBorder="1" applyAlignment="1">
      <alignment horizontal="center" vertical="distributed" textRotation="255" indent="1"/>
    </xf>
    <xf numFmtId="0" fontId="4" fillId="0" borderId="24" xfId="0" applyFont="1" applyBorder="1" applyAlignment="1">
      <alignment horizontal="center" vertical="distributed" textRotation="255" indent="1"/>
    </xf>
    <xf numFmtId="0" fontId="0" fillId="0" borderId="23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distributed" textRotation="255" indent="1"/>
    </xf>
    <xf numFmtId="0" fontId="0" fillId="0" borderId="57" xfId="0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4" fillId="0" borderId="15" xfId="0" applyFont="1" applyFill="1" applyBorder="1" applyAlignment="1">
      <alignment horizontal="center" vertical="distributed" textRotation="255" indent="1"/>
    </xf>
    <xf numFmtId="0" fontId="4" fillId="0" borderId="54" xfId="0" applyFont="1" applyFill="1" applyBorder="1" applyAlignment="1">
      <alignment horizontal="center" vertical="distributed" textRotation="255" indent="1"/>
    </xf>
    <xf numFmtId="0" fontId="4" fillId="0" borderId="26" xfId="0" applyFont="1" applyFill="1" applyBorder="1" applyAlignment="1">
      <alignment horizontal="center" vertical="distributed" textRotation="255" indent="1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104" xfId="0" applyFont="1" applyBorder="1" applyAlignment="1">
      <alignment horizontal="center" vertical="center" textRotation="255"/>
    </xf>
    <xf numFmtId="0" fontId="4" fillId="0" borderId="102" xfId="0" applyFont="1" applyBorder="1" applyAlignment="1">
      <alignment horizontal="center" vertical="center" textRotation="255"/>
    </xf>
    <xf numFmtId="0" fontId="4" fillId="0" borderId="103" xfId="0" applyFont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4" fillId="0" borderId="106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08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textRotation="255" shrinkToFit="1"/>
    </xf>
    <xf numFmtId="0" fontId="4" fillId="0" borderId="52" xfId="0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showZeros="0" tabSelected="1" view="pageBreakPreview" zoomScale="120" zoomScaleSheetLayoutView="120" zoomScalePageLayoutView="0" workbookViewId="0" topLeftCell="A1">
      <pane xSplit="3" ySplit="11" topLeftCell="AB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N1" sqref="AN1:BD16384"/>
    </sheetView>
  </sheetViews>
  <sheetFormatPr defaultColWidth="9.00390625" defaultRowHeight="13.5"/>
  <cols>
    <col min="1" max="1" width="2.75390625" style="0" customWidth="1"/>
    <col min="2" max="2" width="7.375" style="0" customWidth="1"/>
    <col min="3" max="3" width="2.625" style="0" customWidth="1"/>
    <col min="4" max="11" width="3.625" style="0" customWidth="1"/>
    <col min="12" max="12" width="5.00390625" style="0" customWidth="1"/>
    <col min="13" max="18" width="3.625" style="0" customWidth="1"/>
    <col min="19" max="19" width="5.00390625" style="4" customWidth="1"/>
    <col min="20" max="22" width="5.00390625" style="0" customWidth="1"/>
    <col min="23" max="27" width="3.625" style="0" customWidth="1"/>
    <col min="28" max="28" width="5.00390625" style="0" customWidth="1"/>
    <col min="29" max="31" width="3.625" style="0" customWidth="1"/>
    <col min="32" max="32" width="5.00390625" style="4" customWidth="1"/>
    <col min="33" max="35" width="5.00390625" style="0" customWidth="1"/>
    <col min="36" max="37" width="4.50390625" style="0" customWidth="1"/>
    <col min="38" max="39" width="4.875" style="0" customWidth="1"/>
  </cols>
  <sheetData>
    <row r="1" spans="1:39" ht="17.25">
      <c r="A1" s="3" t="s">
        <v>50</v>
      </c>
      <c r="AL1" s="8"/>
      <c r="AM1" s="8" t="s">
        <v>54</v>
      </c>
    </row>
    <row r="2" ht="14.25" thickBot="1"/>
    <row r="3" spans="1:39" ht="17.25" customHeight="1" thickBot="1">
      <c r="A3" s="213" t="s">
        <v>14</v>
      </c>
      <c r="B3" s="53"/>
      <c r="C3" s="54"/>
      <c r="D3" s="216" t="s">
        <v>33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  <c r="W3" s="216" t="s">
        <v>48</v>
      </c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225" t="s">
        <v>12</v>
      </c>
      <c r="AK3" s="226"/>
      <c r="AL3" s="227"/>
      <c r="AM3" s="237" t="s">
        <v>21</v>
      </c>
    </row>
    <row r="4" spans="1:39" ht="17.25" customHeight="1" thickBot="1">
      <c r="A4" s="214"/>
      <c r="B4" s="55"/>
      <c r="C4" s="56"/>
      <c r="D4" s="216" t="s">
        <v>22</v>
      </c>
      <c r="E4" s="217"/>
      <c r="F4" s="217"/>
      <c r="G4" s="217"/>
      <c r="H4" s="217"/>
      <c r="I4" s="217"/>
      <c r="J4" s="217"/>
      <c r="K4" s="217"/>
      <c r="L4" s="218"/>
      <c r="M4" s="216" t="s">
        <v>35</v>
      </c>
      <c r="N4" s="217"/>
      <c r="O4" s="217"/>
      <c r="P4" s="217"/>
      <c r="Q4" s="217"/>
      <c r="R4" s="217"/>
      <c r="S4" s="217"/>
      <c r="T4" s="217"/>
      <c r="U4" s="217"/>
      <c r="V4" s="218"/>
      <c r="W4" s="216" t="s">
        <v>34</v>
      </c>
      <c r="X4" s="217"/>
      <c r="Y4" s="217"/>
      <c r="Z4" s="217"/>
      <c r="AA4" s="217"/>
      <c r="AB4" s="218"/>
      <c r="AC4" s="216" t="s">
        <v>49</v>
      </c>
      <c r="AD4" s="217"/>
      <c r="AE4" s="217"/>
      <c r="AF4" s="217"/>
      <c r="AG4" s="217"/>
      <c r="AH4" s="217"/>
      <c r="AI4" s="218"/>
      <c r="AJ4" s="228"/>
      <c r="AK4" s="229"/>
      <c r="AL4" s="230"/>
      <c r="AM4" s="238"/>
    </row>
    <row r="5" spans="1:39" ht="13.5" customHeight="1">
      <c r="A5" s="214"/>
      <c r="B5" s="55"/>
      <c r="C5" s="56"/>
      <c r="D5" s="219" t="s">
        <v>19</v>
      </c>
      <c r="E5" s="222" t="s">
        <v>23</v>
      </c>
      <c r="F5" s="222" t="s">
        <v>24</v>
      </c>
      <c r="G5" s="222" t="s">
        <v>25</v>
      </c>
      <c r="H5" s="222" t="s">
        <v>26</v>
      </c>
      <c r="I5" s="222" t="s">
        <v>27</v>
      </c>
      <c r="J5" s="222" t="s">
        <v>28</v>
      </c>
      <c r="K5" s="231" t="s">
        <v>18</v>
      </c>
      <c r="L5" s="234" t="s">
        <v>29</v>
      </c>
      <c r="M5" s="240" t="s">
        <v>23</v>
      </c>
      <c r="N5" s="222" t="s">
        <v>24</v>
      </c>
      <c r="O5" s="222" t="s">
        <v>25</v>
      </c>
      <c r="P5" s="222" t="s">
        <v>26</v>
      </c>
      <c r="Q5" s="222" t="s">
        <v>27</v>
      </c>
      <c r="R5" s="222" t="s">
        <v>28</v>
      </c>
      <c r="S5" s="243" t="s">
        <v>29</v>
      </c>
      <c r="T5" s="246" t="s">
        <v>0</v>
      </c>
      <c r="U5" s="246"/>
      <c r="V5" s="247"/>
      <c r="W5" s="219" t="s">
        <v>19</v>
      </c>
      <c r="X5" s="222" t="s">
        <v>30</v>
      </c>
      <c r="Y5" s="222" t="s">
        <v>31</v>
      </c>
      <c r="Z5" s="222" t="s">
        <v>32</v>
      </c>
      <c r="AA5" s="231" t="s">
        <v>18</v>
      </c>
      <c r="AB5" s="234" t="s">
        <v>29</v>
      </c>
      <c r="AC5" s="240" t="s">
        <v>30</v>
      </c>
      <c r="AD5" s="222" t="s">
        <v>31</v>
      </c>
      <c r="AE5" s="222" t="s">
        <v>32</v>
      </c>
      <c r="AF5" s="243" t="s">
        <v>29</v>
      </c>
      <c r="AG5" s="246" t="s">
        <v>0</v>
      </c>
      <c r="AH5" s="246"/>
      <c r="AI5" s="247"/>
      <c r="AJ5" s="248" t="s">
        <v>20</v>
      </c>
      <c r="AK5" s="249"/>
      <c r="AL5" s="250"/>
      <c r="AM5" s="238"/>
    </row>
    <row r="6" spans="1:39" ht="13.5" customHeight="1">
      <c r="A6" s="214"/>
      <c r="B6" s="55"/>
      <c r="C6" s="56"/>
      <c r="D6" s="220"/>
      <c r="E6" s="223"/>
      <c r="F6" s="223"/>
      <c r="G6" s="223"/>
      <c r="H6" s="223"/>
      <c r="I6" s="223"/>
      <c r="J6" s="223"/>
      <c r="K6" s="232"/>
      <c r="L6" s="235"/>
      <c r="M6" s="241"/>
      <c r="N6" s="223"/>
      <c r="O6" s="223"/>
      <c r="P6" s="223"/>
      <c r="Q6" s="223"/>
      <c r="R6" s="223"/>
      <c r="S6" s="244"/>
      <c r="T6" s="257" t="s">
        <v>16</v>
      </c>
      <c r="U6" s="260" t="s">
        <v>17</v>
      </c>
      <c r="V6" s="263" t="s">
        <v>18</v>
      </c>
      <c r="W6" s="220"/>
      <c r="X6" s="223"/>
      <c r="Y6" s="223"/>
      <c r="Z6" s="223"/>
      <c r="AA6" s="232"/>
      <c r="AB6" s="235"/>
      <c r="AC6" s="241"/>
      <c r="AD6" s="223"/>
      <c r="AE6" s="223"/>
      <c r="AF6" s="244"/>
      <c r="AG6" s="257" t="s">
        <v>16</v>
      </c>
      <c r="AH6" s="260" t="s">
        <v>17</v>
      </c>
      <c r="AI6" s="263" t="s">
        <v>18</v>
      </c>
      <c r="AJ6" s="251"/>
      <c r="AK6" s="252"/>
      <c r="AL6" s="253"/>
      <c r="AM6" s="238"/>
    </row>
    <row r="7" spans="1:39" ht="13.5">
      <c r="A7" s="214"/>
      <c r="B7" s="57" t="s">
        <v>5</v>
      </c>
      <c r="C7" s="58"/>
      <c r="D7" s="220"/>
      <c r="E7" s="223"/>
      <c r="F7" s="223"/>
      <c r="G7" s="223"/>
      <c r="H7" s="223"/>
      <c r="I7" s="223"/>
      <c r="J7" s="223"/>
      <c r="K7" s="232"/>
      <c r="L7" s="235"/>
      <c r="M7" s="241"/>
      <c r="N7" s="223"/>
      <c r="O7" s="223"/>
      <c r="P7" s="223"/>
      <c r="Q7" s="223"/>
      <c r="R7" s="223"/>
      <c r="S7" s="244"/>
      <c r="T7" s="258"/>
      <c r="U7" s="261"/>
      <c r="V7" s="264"/>
      <c r="W7" s="220"/>
      <c r="X7" s="223"/>
      <c r="Y7" s="223"/>
      <c r="Z7" s="223"/>
      <c r="AA7" s="232"/>
      <c r="AB7" s="235"/>
      <c r="AC7" s="241"/>
      <c r="AD7" s="223"/>
      <c r="AE7" s="223"/>
      <c r="AF7" s="244"/>
      <c r="AG7" s="258"/>
      <c r="AH7" s="261"/>
      <c r="AI7" s="264"/>
      <c r="AJ7" s="251"/>
      <c r="AK7" s="252"/>
      <c r="AL7" s="253"/>
      <c r="AM7" s="238"/>
    </row>
    <row r="8" spans="1:39" ht="13.5">
      <c r="A8" s="214"/>
      <c r="B8" s="55"/>
      <c r="C8" s="56"/>
      <c r="D8" s="220"/>
      <c r="E8" s="223"/>
      <c r="F8" s="223"/>
      <c r="G8" s="223"/>
      <c r="H8" s="223"/>
      <c r="I8" s="223"/>
      <c r="J8" s="223"/>
      <c r="K8" s="232"/>
      <c r="L8" s="235"/>
      <c r="M8" s="241"/>
      <c r="N8" s="223"/>
      <c r="O8" s="223"/>
      <c r="P8" s="223"/>
      <c r="Q8" s="223"/>
      <c r="R8" s="223"/>
      <c r="S8" s="244"/>
      <c r="T8" s="258"/>
      <c r="U8" s="261"/>
      <c r="V8" s="264"/>
      <c r="W8" s="220"/>
      <c r="X8" s="223"/>
      <c r="Y8" s="223"/>
      <c r="Z8" s="223"/>
      <c r="AA8" s="232"/>
      <c r="AB8" s="235"/>
      <c r="AC8" s="241"/>
      <c r="AD8" s="223"/>
      <c r="AE8" s="223"/>
      <c r="AF8" s="244"/>
      <c r="AG8" s="258"/>
      <c r="AH8" s="261"/>
      <c r="AI8" s="264"/>
      <c r="AJ8" s="251"/>
      <c r="AK8" s="252"/>
      <c r="AL8" s="253"/>
      <c r="AM8" s="238"/>
    </row>
    <row r="9" spans="1:39" ht="13.5">
      <c r="A9" s="214"/>
      <c r="B9" s="55"/>
      <c r="C9" s="56"/>
      <c r="D9" s="220"/>
      <c r="E9" s="223"/>
      <c r="F9" s="223"/>
      <c r="G9" s="223"/>
      <c r="H9" s="223"/>
      <c r="I9" s="223"/>
      <c r="J9" s="223"/>
      <c r="K9" s="232"/>
      <c r="L9" s="235"/>
      <c r="M9" s="241"/>
      <c r="N9" s="223"/>
      <c r="O9" s="223"/>
      <c r="P9" s="223"/>
      <c r="Q9" s="223"/>
      <c r="R9" s="223"/>
      <c r="S9" s="244"/>
      <c r="T9" s="258"/>
      <c r="U9" s="261"/>
      <c r="V9" s="264"/>
      <c r="W9" s="220"/>
      <c r="X9" s="223"/>
      <c r="Y9" s="223"/>
      <c r="Z9" s="223"/>
      <c r="AA9" s="232"/>
      <c r="AB9" s="235"/>
      <c r="AC9" s="241"/>
      <c r="AD9" s="223"/>
      <c r="AE9" s="223"/>
      <c r="AF9" s="244"/>
      <c r="AG9" s="258"/>
      <c r="AH9" s="261"/>
      <c r="AI9" s="264"/>
      <c r="AJ9" s="251"/>
      <c r="AK9" s="252"/>
      <c r="AL9" s="253"/>
      <c r="AM9" s="238"/>
    </row>
    <row r="10" spans="1:39" ht="13.5">
      <c r="A10" s="214"/>
      <c r="B10" s="55"/>
      <c r="C10" s="56"/>
      <c r="D10" s="220"/>
      <c r="E10" s="223"/>
      <c r="F10" s="223"/>
      <c r="G10" s="223"/>
      <c r="H10" s="223"/>
      <c r="I10" s="223"/>
      <c r="J10" s="223"/>
      <c r="K10" s="232"/>
      <c r="L10" s="235"/>
      <c r="M10" s="241"/>
      <c r="N10" s="223"/>
      <c r="O10" s="223"/>
      <c r="P10" s="223"/>
      <c r="Q10" s="223"/>
      <c r="R10" s="223"/>
      <c r="S10" s="244"/>
      <c r="T10" s="258"/>
      <c r="U10" s="261"/>
      <c r="V10" s="264"/>
      <c r="W10" s="220"/>
      <c r="X10" s="223"/>
      <c r="Y10" s="223"/>
      <c r="Z10" s="223"/>
      <c r="AA10" s="232"/>
      <c r="AB10" s="235"/>
      <c r="AC10" s="241"/>
      <c r="AD10" s="223"/>
      <c r="AE10" s="223"/>
      <c r="AF10" s="244"/>
      <c r="AG10" s="258"/>
      <c r="AH10" s="261"/>
      <c r="AI10" s="264"/>
      <c r="AJ10" s="254"/>
      <c r="AK10" s="255"/>
      <c r="AL10" s="256"/>
      <c r="AM10" s="239"/>
    </row>
    <row r="11" spans="1:39" ht="14.25" thickBot="1">
      <c r="A11" s="215"/>
      <c r="B11" s="59"/>
      <c r="C11" s="60"/>
      <c r="D11" s="221"/>
      <c r="E11" s="224"/>
      <c r="F11" s="224"/>
      <c r="G11" s="224"/>
      <c r="H11" s="224"/>
      <c r="I11" s="224"/>
      <c r="J11" s="224"/>
      <c r="K11" s="233"/>
      <c r="L11" s="236"/>
      <c r="M11" s="242"/>
      <c r="N11" s="224"/>
      <c r="O11" s="224"/>
      <c r="P11" s="224"/>
      <c r="Q11" s="224"/>
      <c r="R11" s="224"/>
      <c r="S11" s="245"/>
      <c r="T11" s="259"/>
      <c r="U11" s="262"/>
      <c r="V11" s="265"/>
      <c r="W11" s="221"/>
      <c r="X11" s="224"/>
      <c r="Y11" s="224"/>
      <c r="Z11" s="224"/>
      <c r="AA11" s="233"/>
      <c r="AB11" s="236"/>
      <c r="AC11" s="242"/>
      <c r="AD11" s="224"/>
      <c r="AE11" s="224"/>
      <c r="AF11" s="245"/>
      <c r="AG11" s="259"/>
      <c r="AH11" s="262"/>
      <c r="AI11" s="265"/>
      <c r="AJ11" s="6" t="s">
        <v>1</v>
      </c>
      <c r="AK11" s="7" t="s">
        <v>2</v>
      </c>
      <c r="AL11" s="5" t="s">
        <v>4</v>
      </c>
      <c r="AM11" s="71" t="s">
        <v>4</v>
      </c>
    </row>
    <row r="12" spans="1:39" ht="15.75" customHeight="1">
      <c r="A12" s="75" t="s">
        <v>6</v>
      </c>
      <c r="B12" s="108" t="s">
        <v>43</v>
      </c>
      <c r="C12" s="109"/>
      <c r="D12" s="165"/>
      <c r="E12" s="166">
        <v>1</v>
      </c>
      <c r="F12" s="166">
        <v>1</v>
      </c>
      <c r="G12" s="166">
        <v>1</v>
      </c>
      <c r="H12" s="166">
        <v>1</v>
      </c>
      <c r="I12" s="166">
        <v>1</v>
      </c>
      <c r="J12" s="166">
        <v>1</v>
      </c>
      <c r="K12" s="167">
        <v>2</v>
      </c>
      <c r="L12" s="113">
        <f>SUM(D12:K12)</f>
        <v>8</v>
      </c>
      <c r="M12" s="168">
        <v>8</v>
      </c>
      <c r="N12" s="166">
        <v>5</v>
      </c>
      <c r="O12" s="166">
        <v>5</v>
      </c>
      <c r="P12" s="166">
        <v>10</v>
      </c>
      <c r="Q12" s="166">
        <v>9</v>
      </c>
      <c r="R12" s="167">
        <v>9</v>
      </c>
      <c r="S12" s="169">
        <f>SUM(M12:R12)</f>
        <v>46</v>
      </c>
      <c r="T12" s="170">
        <v>21</v>
      </c>
      <c r="U12" s="171">
        <v>25</v>
      </c>
      <c r="V12" s="172">
        <v>5</v>
      </c>
      <c r="W12" s="165"/>
      <c r="X12" s="166">
        <v>1</v>
      </c>
      <c r="Y12" s="166">
        <v>1</v>
      </c>
      <c r="Z12" s="166">
        <v>1</v>
      </c>
      <c r="AA12" s="167"/>
      <c r="AB12" s="113">
        <f>SUM(W12:AA12)</f>
        <v>3</v>
      </c>
      <c r="AC12" s="168">
        <v>7</v>
      </c>
      <c r="AD12" s="166">
        <v>8</v>
      </c>
      <c r="AE12" s="166">
        <v>4</v>
      </c>
      <c r="AF12" s="169">
        <f>SUM(AC12:AE12)</f>
        <v>19</v>
      </c>
      <c r="AG12" s="170">
        <v>8</v>
      </c>
      <c r="AH12" s="171">
        <v>11</v>
      </c>
      <c r="AI12" s="172"/>
      <c r="AJ12" s="173">
        <v>13</v>
      </c>
      <c r="AK12" s="174">
        <v>10</v>
      </c>
      <c r="AL12" s="113">
        <f>AJ12+AK12</f>
        <v>23</v>
      </c>
      <c r="AM12" s="175">
        <v>3</v>
      </c>
    </row>
    <row r="13" spans="1:39" ht="15.75" customHeight="1">
      <c r="A13" s="75" t="s">
        <v>7</v>
      </c>
      <c r="B13" s="118"/>
      <c r="C13" s="119"/>
      <c r="D13" s="139"/>
      <c r="E13" s="140"/>
      <c r="F13" s="140"/>
      <c r="G13" s="140"/>
      <c r="H13" s="140"/>
      <c r="I13" s="140"/>
      <c r="J13" s="140"/>
      <c r="K13" s="141"/>
      <c r="L13" s="176">
        <f>SUM(D13:K13)</f>
        <v>0</v>
      </c>
      <c r="M13" s="143"/>
      <c r="N13" s="140"/>
      <c r="O13" s="140"/>
      <c r="P13" s="140"/>
      <c r="Q13" s="140"/>
      <c r="R13" s="140"/>
      <c r="S13" s="124">
        <f>SUM(M13:R13)</f>
        <v>0</v>
      </c>
      <c r="T13" s="144"/>
      <c r="U13" s="145"/>
      <c r="V13" s="147"/>
      <c r="W13" s="139"/>
      <c r="X13" s="140"/>
      <c r="Y13" s="140"/>
      <c r="Z13" s="140"/>
      <c r="AA13" s="141"/>
      <c r="AB13" s="176">
        <f>SUM(T13:AA13)</f>
        <v>0</v>
      </c>
      <c r="AC13" s="143"/>
      <c r="AD13" s="140"/>
      <c r="AE13" s="140"/>
      <c r="AF13" s="124"/>
      <c r="AG13" s="144"/>
      <c r="AH13" s="145"/>
      <c r="AI13" s="147"/>
      <c r="AJ13" s="116"/>
      <c r="AK13" s="117"/>
      <c r="AL13" s="115"/>
      <c r="AM13" s="115"/>
    </row>
    <row r="14" spans="1:39" ht="15.75" customHeight="1" thickBot="1">
      <c r="A14" s="64" t="s">
        <v>3</v>
      </c>
      <c r="B14" s="86" t="s">
        <v>4</v>
      </c>
      <c r="C14" s="87"/>
      <c r="D14" s="88">
        <f>SUM(D12:D13)</f>
        <v>0</v>
      </c>
      <c r="E14" s="89">
        <f>SUM(E12:E13)</f>
        <v>1</v>
      </c>
      <c r="F14" s="89">
        <f aca="true" t="shared" si="0" ref="F14:AM14">SUM(F12:F13)</f>
        <v>1</v>
      </c>
      <c r="G14" s="89">
        <f t="shared" si="0"/>
        <v>1</v>
      </c>
      <c r="H14" s="89">
        <f t="shared" si="0"/>
        <v>1</v>
      </c>
      <c r="I14" s="89">
        <f t="shared" si="0"/>
        <v>1</v>
      </c>
      <c r="J14" s="89">
        <f t="shared" si="0"/>
        <v>1</v>
      </c>
      <c r="K14" s="90">
        <f t="shared" si="0"/>
        <v>2</v>
      </c>
      <c r="L14" s="91">
        <f>SUM(L12:L13)</f>
        <v>8</v>
      </c>
      <c r="M14" s="92">
        <f t="shared" si="0"/>
        <v>8</v>
      </c>
      <c r="N14" s="89">
        <f t="shared" si="0"/>
        <v>5</v>
      </c>
      <c r="O14" s="89">
        <f t="shared" si="0"/>
        <v>5</v>
      </c>
      <c r="P14" s="89">
        <f t="shared" si="0"/>
        <v>10</v>
      </c>
      <c r="Q14" s="89">
        <f>SUM(Q12:Q13)</f>
        <v>9</v>
      </c>
      <c r="R14" s="89">
        <f t="shared" si="0"/>
        <v>9</v>
      </c>
      <c r="S14" s="89">
        <f t="shared" si="0"/>
        <v>46</v>
      </c>
      <c r="T14" s="93">
        <f t="shared" si="0"/>
        <v>21</v>
      </c>
      <c r="U14" s="94">
        <f>SUM(U12:U13)</f>
        <v>25</v>
      </c>
      <c r="V14" s="95">
        <f t="shared" si="0"/>
        <v>5</v>
      </c>
      <c r="W14" s="88">
        <f aca="true" t="shared" si="1" ref="W14:AB14">SUM(W12:W13)</f>
        <v>0</v>
      </c>
      <c r="X14" s="89">
        <f t="shared" si="1"/>
        <v>1</v>
      </c>
      <c r="Y14" s="89">
        <f t="shared" si="1"/>
        <v>1</v>
      </c>
      <c r="Z14" s="89">
        <f t="shared" si="1"/>
        <v>1</v>
      </c>
      <c r="AA14" s="90">
        <f t="shared" si="1"/>
        <v>0</v>
      </c>
      <c r="AB14" s="91">
        <f t="shared" si="1"/>
        <v>3</v>
      </c>
      <c r="AC14" s="92">
        <f aca="true" t="shared" si="2" ref="AC14:AI14">SUM(AC12:AC13)</f>
        <v>7</v>
      </c>
      <c r="AD14" s="89">
        <f t="shared" si="2"/>
        <v>8</v>
      </c>
      <c r="AE14" s="89">
        <f t="shared" si="2"/>
        <v>4</v>
      </c>
      <c r="AF14" s="89">
        <f t="shared" si="2"/>
        <v>19</v>
      </c>
      <c r="AG14" s="93">
        <f t="shared" si="2"/>
        <v>8</v>
      </c>
      <c r="AH14" s="94">
        <f t="shared" si="2"/>
        <v>11</v>
      </c>
      <c r="AI14" s="95">
        <f t="shared" si="2"/>
        <v>0</v>
      </c>
      <c r="AJ14" s="96">
        <f t="shared" si="0"/>
        <v>13</v>
      </c>
      <c r="AK14" s="97">
        <f t="shared" si="0"/>
        <v>10</v>
      </c>
      <c r="AL14" s="98">
        <f t="shared" si="0"/>
        <v>23</v>
      </c>
      <c r="AM14" s="98">
        <f t="shared" si="0"/>
        <v>3</v>
      </c>
    </row>
    <row r="15" spans="1:39" ht="15.75" customHeight="1">
      <c r="A15" s="76" t="s">
        <v>39</v>
      </c>
      <c r="B15" s="108" t="s">
        <v>41</v>
      </c>
      <c r="C15" s="109"/>
      <c r="D15" s="129"/>
      <c r="E15" s="130">
        <v>5</v>
      </c>
      <c r="F15" s="130">
        <v>4</v>
      </c>
      <c r="G15" s="130">
        <v>4</v>
      </c>
      <c r="H15" s="130">
        <v>4</v>
      </c>
      <c r="I15" s="130">
        <v>4</v>
      </c>
      <c r="J15" s="130">
        <v>4</v>
      </c>
      <c r="K15" s="131">
        <v>6</v>
      </c>
      <c r="L15" s="113">
        <f>SUM(D15:K15)</f>
        <v>31</v>
      </c>
      <c r="M15" s="133">
        <v>144</v>
      </c>
      <c r="N15" s="130">
        <v>131</v>
      </c>
      <c r="O15" s="130">
        <v>133</v>
      </c>
      <c r="P15" s="130">
        <v>137</v>
      </c>
      <c r="Q15" s="130">
        <v>118</v>
      </c>
      <c r="R15" s="131">
        <v>131</v>
      </c>
      <c r="S15" s="130">
        <f>SUM(M15:R15)</f>
        <v>794</v>
      </c>
      <c r="T15" s="134">
        <v>430</v>
      </c>
      <c r="U15" s="135">
        <v>364</v>
      </c>
      <c r="V15" s="134">
        <v>35</v>
      </c>
      <c r="W15" s="129"/>
      <c r="X15" s="130">
        <v>3</v>
      </c>
      <c r="Y15" s="130">
        <v>3</v>
      </c>
      <c r="Z15" s="130">
        <v>3</v>
      </c>
      <c r="AA15" s="131">
        <v>2</v>
      </c>
      <c r="AB15" s="113">
        <f>SUM(W15:AA15)</f>
        <v>11</v>
      </c>
      <c r="AC15" s="133">
        <v>94</v>
      </c>
      <c r="AD15" s="130">
        <v>102</v>
      </c>
      <c r="AE15" s="130">
        <v>106</v>
      </c>
      <c r="AF15" s="130">
        <f>SUM(AC15:AE15)</f>
        <v>302</v>
      </c>
      <c r="AG15" s="134">
        <v>153</v>
      </c>
      <c r="AH15" s="135">
        <v>149</v>
      </c>
      <c r="AI15" s="134">
        <v>9</v>
      </c>
      <c r="AJ15" s="177">
        <v>25</v>
      </c>
      <c r="AK15" s="178">
        <v>43</v>
      </c>
      <c r="AL15" s="179">
        <f>AJ15+AK15</f>
        <v>68</v>
      </c>
      <c r="AM15" s="180">
        <v>8</v>
      </c>
    </row>
    <row r="16" spans="1:39" ht="15.75" customHeight="1">
      <c r="A16" s="75" t="s">
        <v>40</v>
      </c>
      <c r="B16" s="181" t="s">
        <v>42</v>
      </c>
      <c r="C16" s="119"/>
      <c r="D16" s="139"/>
      <c r="E16" s="140">
        <v>3</v>
      </c>
      <c r="F16" s="140">
        <v>4</v>
      </c>
      <c r="G16" s="140">
        <v>4</v>
      </c>
      <c r="H16" s="140">
        <v>4</v>
      </c>
      <c r="I16" s="140">
        <v>4</v>
      </c>
      <c r="J16" s="140">
        <v>4</v>
      </c>
      <c r="K16" s="141">
        <v>6</v>
      </c>
      <c r="L16" s="115">
        <f>SUM(D16:K16)</f>
        <v>29</v>
      </c>
      <c r="M16" s="143">
        <v>103</v>
      </c>
      <c r="N16" s="140">
        <v>143</v>
      </c>
      <c r="O16" s="140">
        <v>109</v>
      </c>
      <c r="P16" s="140">
        <v>133</v>
      </c>
      <c r="Q16" s="140">
        <v>146</v>
      </c>
      <c r="R16" s="141">
        <v>122</v>
      </c>
      <c r="S16" s="140">
        <f>SUM(M16:R16)</f>
        <v>756</v>
      </c>
      <c r="T16" s="144">
        <v>406</v>
      </c>
      <c r="U16" s="145">
        <v>350</v>
      </c>
      <c r="V16" s="144">
        <v>29</v>
      </c>
      <c r="W16" s="139"/>
      <c r="X16" s="140">
        <v>3</v>
      </c>
      <c r="Y16" s="140">
        <v>3</v>
      </c>
      <c r="Z16" s="140">
        <v>2</v>
      </c>
      <c r="AA16" s="141">
        <v>3</v>
      </c>
      <c r="AB16" s="115">
        <f>SUM(W16:AA16)</f>
        <v>11</v>
      </c>
      <c r="AC16" s="143">
        <v>99</v>
      </c>
      <c r="AD16" s="140">
        <v>95</v>
      </c>
      <c r="AE16" s="140">
        <v>70</v>
      </c>
      <c r="AF16" s="140">
        <f>SUM(AC16:AE16)</f>
        <v>264</v>
      </c>
      <c r="AG16" s="144">
        <v>136</v>
      </c>
      <c r="AH16" s="145">
        <v>128</v>
      </c>
      <c r="AI16" s="144">
        <v>14</v>
      </c>
      <c r="AJ16" s="182">
        <v>30</v>
      </c>
      <c r="AK16" s="183">
        <v>34</v>
      </c>
      <c r="AL16" s="176">
        <f>AJ16+AK16</f>
        <v>64</v>
      </c>
      <c r="AM16" s="184">
        <v>8</v>
      </c>
    </row>
    <row r="17" spans="1:39" ht="15.75" customHeight="1" thickBot="1">
      <c r="A17" s="64" t="s">
        <v>15</v>
      </c>
      <c r="B17" s="86"/>
      <c r="C17" s="87"/>
      <c r="D17" s="78">
        <f aca="true" t="shared" si="3" ref="D17:AM17">SUM(D15:D16)</f>
        <v>0</v>
      </c>
      <c r="E17" s="79">
        <f t="shared" si="3"/>
        <v>8</v>
      </c>
      <c r="F17" s="79">
        <f t="shared" si="3"/>
        <v>8</v>
      </c>
      <c r="G17" s="79">
        <f t="shared" si="3"/>
        <v>8</v>
      </c>
      <c r="H17" s="79">
        <f t="shared" si="3"/>
        <v>8</v>
      </c>
      <c r="I17" s="79">
        <f t="shared" si="3"/>
        <v>8</v>
      </c>
      <c r="J17" s="79">
        <f t="shared" si="3"/>
        <v>8</v>
      </c>
      <c r="K17" s="80">
        <f t="shared" si="3"/>
        <v>12</v>
      </c>
      <c r="L17" s="85">
        <f t="shared" si="3"/>
        <v>60</v>
      </c>
      <c r="M17" s="92">
        <f t="shared" si="3"/>
        <v>247</v>
      </c>
      <c r="N17" s="89">
        <f t="shared" si="3"/>
        <v>274</v>
      </c>
      <c r="O17" s="89">
        <f t="shared" si="3"/>
        <v>242</v>
      </c>
      <c r="P17" s="89">
        <f t="shared" si="3"/>
        <v>270</v>
      </c>
      <c r="Q17" s="89">
        <f t="shared" si="3"/>
        <v>264</v>
      </c>
      <c r="R17" s="90">
        <f t="shared" si="3"/>
        <v>253</v>
      </c>
      <c r="S17" s="89">
        <f t="shared" si="3"/>
        <v>1550</v>
      </c>
      <c r="T17" s="93">
        <f t="shared" si="3"/>
        <v>836</v>
      </c>
      <c r="U17" s="94">
        <f t="shared" si="3"/>
        <v>714</v>
      </c>
      <c r="V17" s="93">
        <f t="shared" si="3"/>
        <v>64</v>
      </c>
      <c r="W17" s="88">
        <f t="shared" si="3"/>
        <v>0</v>
      </c>
      <c r="X17" s="89">
        <f t="shared" si="3"/>
        <v>6</v>
      </c>
      <c r="Y17" s="89">
        <f t="shared" si="3"/>
        <v>6</v>
      </c>
      <c r="Z17" s="89">
        <f t="shared" si="3"/>
        <v>5</v>
      </c>
      <c r="AA17" s="90">
        <f t="shared" si="3"/>
        <v>5</v>
      </c>
      <c r="AB17" s="91">
        <f t="shared" si="3"/>
        <v>22</v>
      </c>
      <c r="AC17" s="92">
        <f t="shared" si="3"/>
        <v>193</v>
      </c>
      <c r="AD17" s="89">
        <f t="shared" si="3"/>
        <v>197</v>
      </c>
      <c r="AE17" s="89">
        <f t="shared" si="3"/>
        <v>176</v>
      </c>
      <c r="AF17" s="89">
        <f t="shared" si="3"/>
        <v>566</v>
      </c>
      <c r="AG17" s="93">
        <f t="shared" si="3"/>
        <v>289</v>
      </c>
      <c r="AH17" s="94">
        <f t="shared" si="3"/>
        <v>277</v>
      </c>
      <c r="AI17" s="93">
        <f t="shared" si="3"/>
        <v>23</v>
      </c>
      <c r="AJ17" s="96">
        <f t="shared" si="3"/>
        <v>55</v>
      </c>
      <c r="AK17" s="97">
        <f t="shared" si="3"/>
        <v>77</v>
      </c>
      <c r="AL17" s="98">
        <f t="shared" si="3"/>
        <v>132</v>
      </c>
      <c r="AM17" s="207">
        <f t="shared" si="3"/>
        <v>16</v>
      </c>
    </row>
    <row r="18" spans="1:39" ht="15.75" customHeight="1">
      <c r="A18" s="75" t="s">
        <v>51</v>
      </c>
      <c r="B18" s="108" t="s">
        <v>53</v>
      </c>
      <c r="C18" s="109"/>
      <c r="D18" s="110"/>
      <c r="E18" s="111">
        <v>1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2">
        <v>2</v>
      </c>
      <c r="L18" s="114">
        <f>SUM(D18:K18)</f>
        <v>8</v>
      </c>
      <c r="M18" s="164">
        <v>16</v>
      </c>
      <c r="N18" s="153">
        <v>20</v>
      </c>
      <c r="O18" s="153">
        <v>21</v>
      </c>
      <c r="P18" s="153">
        <v>21</v>
      </c>
      <c r="Q18" s="153">
        <v>21</v>
      </c>
      <c r="R18" s="154">
        <v>29</v>
      </c>
      <c r="S18" s="155">
        <f>SUM(M18:R18)</f>
        <v>128</v>
      </c>
      <c r="T18" s="156">
        <v>74</v>
      </c>
      <c r="U18" s="157">
        <v>54</v>
      </c>
      <c r="V18" s="158">
        <v>6</v>
      </c>
      <c r="W18" s="159"/>
      <c r="X18" s="153">
        <v>1</v>
      </c>
      <c r="Y18" s="153">
        <v>1</v>
      </c>
      <c r="Z18" s="153">
        <v>1</v>
      </c>
      <c r="AA18" s="154">
        <v>2</v>
      </c>
      <c r="AB18" s="160">
        <f>SUM(W18:AA18)</f>
        <v>5</v>
      </c>
      <c r="AC18" s="161">
        <v>18</v>
      </c>
      <c r="AD18" s="153">
        <v>27</v>
      </c>
      <c r="AE18" s="153">
        <v>22</v>
      </c>
      <c r="AF18" s="155">
        <f>SUM(AC18:AE18)</f>
        <v>67</v>
      </c>
      <c r="AG18" s="156">
        <v>38</v>
      </c>
      <c r="AH18" s="157">
        <v>29</v>
      </c>
      <c r="AI18" s="158">
        <v>6</v>
      </c>
      <c r="AJ18" s="162">
        <v>13</v>
      </c>
      <c r="AK18" s="163">
        <v>15</v>
      </c>
      <c r="AL18" s="160">
        <f>AJ18+AK18</f>
        <v>28</v>
      </c>
      <c r="AM18" s="208">
        <v>13</v>
      </c>
    </row>
    <row r="19" spans="1:39" ht="15.75" customHeight="1">
      <c r="A19" s="75" t="s">
        <v>52</v>
      </c>
      <c r="B19" s="118"/>
      <c r="C19" s="119"/>
      <c r="D19" s="120"/>
      <c r="E19" s="121"/>
      <c r="F19" s="121"/>
      <c r="G19" s="121"/>
      <c r="H19" s="121"/>
      <c r="I19" s="121"/>
      <c r="J19" s="121"/>
      <c r="K19" s="122"/>
      <c r="L19" s="115">
        <f>SUM(D19:K19)</f>
        <v>0</v>
      </c>
      <c r="M19" s="123"/>
      <c r="N19" s="121"/>
      <c r="O19" s="121"/>
      <c r="P19" s="121"/>
      <c r="Q19" s="121"/>
      <c r="R19" s="121"/>
      <c r="S19" s="124"/>
      <c r="T19" s="125"/>
      <c r="U19" s="126"/>
      <c r="V19" s="127"/>
      <c r="W19" s="120"/>
      <c r="X19" s="121"/>
      <c r="Y19" s="121"/>
      <c r="Z19" s="121"/>
      <c r="AA19" s="122"/>
      <c r="AB19" s="115">
        <f>SUM(T19:AA19)</f>
        <v>0</v>
      </c>
      <c r="AC19" s="123"/>
      <c r="AD19" s="121"/>
      <c r="AE19" s="121"/>
      <c r="AF19" s="124"/>
      <c r="AG19" s="125"/>
      <c r="AH19" s="126"/>
      <c r="AI19" s="127"/>
      <c r="AJ19" s="116"/>
      <c r="AK19" s="117"/>
      <c r="AL19" s="115"/>
      <c r="AM19" s="128"/>
    </row>
    <row r="20" spans="1:39" ht="15.75" customHeight="1" thickBot="1">
      <c r="A20" s="64" t="s">
        <v>15</v>
      </c>
      <c r="B20" s="86" t="s">
        <v>4</v>
      </c>
      <c r="C20" s="87"/>
      <c r="D20" s="88">
        <f aca="true" t="shared" si="4" ref="D20:Z20">SUM(D18:D19)</f>
        <v>0</v>
      </c>
      <c r="E20" s="89">
        <f t="shared" si="4"/>
        <v>1</v>
      </c>
      <c r="F20" s="89">
        <f t="shared" si="4"/>
        <v>1</v>
      </c>
      <c r="G20" s="89">
        <f t="shared" si="4"/>
        <v>1</v>
      </c>
      <c r="H20" s="89">
        <f t="shared" si="4"/>
        <v>1</v>
      </c>
      <c r="I20" s="89">
        <f t="shared" si="4"/>
        <v>1</v>
      </c>
      <c r="J20" s="89">
        <f t="shared" si="4"/>
        <v>1</v>
      </c>
      <c r="K20" s="89">
        <f t="shared" si="4"/>
        <v>2</v>
      </c>
      <c r="L20" s="100">
        <f t="shared" si="4"/>
        <v>8</v>
      </c>
      <c r="M20" s="92">
        <f t="shared" si="4"/>
        <v>16</v>
      </c>
      <c r="N20" s="89">
        <f t="shared" si="4"/>
        <v>20</v>
      </c>
      <c r="O20" s="89">
        <f t="shared" si="4"/>
        <v>21</v>
      </c>
      <c r="P20" s="89">
        <f t="shared" si="4"/>
        <v>21</v>
      </c>
      <c r="Q20" s="89">
        <f t="shared" si="4"/>
        <v>21</v>
      </c>
      <c r="R20" s="89">
        <f t="shared" si="4"/>
        <v>29</v>
      </c>
      <c r="S20" s="89">
        <f t="shared" si="4"/>
        <v>128</v>
      </c>
      <c r="T20" s="101">
        <f t="shared" si="4"/>
        <v>74</v>
      </c>
      <c r="U20" s="94">
        <f t="shared" si="4"/>
        <v>54</v>
      </c>
      <c r="V20" s="102">
        <f t="shared" si="4"/>
        <v>6</v>
      </c>
      <c r="W20" s="88">
        <f t="shared" si="4"/>
        <v>0</v>
      </c>
      <c r="X20" s="89">
        <f t="shared" si="4"/>
        <v>1</v>
      </c>
      <c r="Y20" s="89">
        <f t="shared" si="4"/>
        <v>1</v>
      </c>
      <c r="Z20" s="89">
        <f t="shared" si="4"/>
        <v>1</v>
      </c>
      <c r="AA20" s="89">
        <f aca="true" t="shared" si="5" ref="AA20:AM20">SUM(AA18:AA19)</f>
        <v>2</v>
      </c>
      <c r="AB20" s="100">
        <f t="shared" si="5"/>
        <v>5</v>
      </c>
      <c r="AC20" s="92">
        <f t="shared" si="5"/>
        <v>18</v>
      </c>
      <c r="AD20" s="89">
        <f t="shared" si="5"/>
        <v>27</v>
      </c>
      <c r="AE20" s="89">
        <f t="shared" si="5"/>
        <v>22</v>
      </c>
      <c r="AF20" s="89">
        <f t="shared" si="5"/>
        <v>67</v>
      </c>
      <c r="AG20" s="101">
        <f t="shared" si="5"/>
        <v>38</v>
      </c>
      <c r="AH20" s="94">
        <f t="shared" si="5"/>
        <v>29</v>
      </c>
      <c r="AI20" s="102">
        <f t="shared" si="5"/>
        <v>6</v>
      </c>
      <c r="AJ20" s="103">
        <f t="shared" si="5"/>
        <v>13</v>
      </c>
      <c r="AK20" s="95">
        <f t="shared" si="5"/>
        <v>15</v>
      </c>
      <c r="AL20" s="100">
        <f t="shared" si="5"/>
        <v>28</v>
      </c>
      <c r="AM20" s="104">
        <f t="shared" si="5"/>
        <v>13</v>
      </c>
    </row>
    <row r="21" spans="1:39" ht="15.75" customHeight="1">
      <c r="A21" s="75" t="s">
        <v>11</v>
      </c>
      <c r="B21" s="77" t="s">
        <v>44</v>
      </c>
      <c r="C21" s="61"/>
      <c r="D21" s="51">
        <v>1</v>
      </c>
      <c r="E21" s="15">
        <v>1</v>
      </c>
      <c r="F21" s="15">
        <v>1</v>
      </c>
      <c r="G21" s="15">
        <v>1</v>
      </c>
      <c r="H21" s="15">
        <v>0</v>
      </c>
      <c r="I21" s="15">
        <v>0</v>
      </c>
      <c r="J21" s="15">
        <v>1</v>
      </c>
      <c r="K21" s="16">
        <v>1</v>
      </c>
      <c r="L21" s="13">
        <f>SUM(D21:K21)</f>
        <v>6</v>
      </c>
      <c r="M21" s="17">
        <v>3</v>
      </c>
      <c r="N21" s="15">
        <v>10</v>
      </c>
      <c r="O21" s="15">
        <v>9</v>
      </c>
      <c r="P21" s="15">
        <v>8</v>
      </c>
      <c r="Q21" s="15">
        <v>4</v>
      </c>
      <c r="R21" s="16">
        <v>6</v>
      </c>
      <c r="S21" s="11">
        <f>SUM(M21:R21)</f>
        <v>40</v>
      </c>
      <c r="T21" s="18">
        <v>22</v>
      </c>
      <c r="U21" s="19">
        <v>18</v>
      </c>
      <c r="V21" s="31">
        <v>1</v>
      </c>
      <c r="W21" s="51"/>
      <c r="X21" s="15">
        <v>1</v>
      </c>
      <c r="Y21" s="15">
        <v>1</v>
      </c>
      <c r="Z21" s="15">
        <v>1</v>
      </c>
      <c r="AA21" s="16">
        <v>2</v>
      </c>
      <c r="AB21" s="13">
        <f>SUM(W21:AA21)</f>
        <v>5</v>
      </c>
      <c r="AC21" s="17">
        <v>5</v>
      </c>
      <c r="AD21" s="15">
        <v>8</v>
      </c>
      <c r="AE21" s="15">
        <v>3</v>
      </c>
      <c r="AF21" s="11">
        <f>SUM(AC21:AE21)</f>
        <v>16</v>
      </c>
      <c r="AG21" s="18">
        <v>12</v>
      </c>
      <c r="AH21" s="19">
        <v>4</v>
      </c>
      <c r="AI21" s="31">
        <v>2</v>
      </c>
      <c r="AJ21" s="14">
        <v>14</v>
      </c>
      <c r="AK21" s="12">
        <v>9</v>
      </c>
      <c r="AL21" s="13">
        <f>AJ21+AK21</f>
        <v>23</v>
      </c>
      <c r="AM21" s="20">
        <v>6</v>
      </c>
    </row>
    <row r="22" spans="1:39" ht="15.75" customHeight="1">
      <c r="A22" s="75" t="s">
        <v>10</v>
      </c>
      <c r="B22" s="185"/>
      <c r="C22" s="186"/>
      <c r="D22" s="187"/>
      <c r="E22" s="188"/>
      <c r="F22" s="188"/>
      <c r="G22" s="188"/>
      <c r="H22" s="188"/>
      <c r="I22" s="188"/>
      <c r="J22" s="188"/>
      <c r="K22" s="189"/>
      <c r="L22" s="190">
        <f>SUM(D22:K22)</f>
        <v>0</v>
      </c>
      <c r="M22" s="191"/>
      <c r="N22" s="188"/>
      <c r="O22" s="188"/>
      <c r="P22" s="188"/>
      <c r="Q22" s="188"/>
      <c r="R22" s="188"/>
      <c r="S22" s="192"/>
      <c r="T22" s="193"/>
      <c r="U22" s="194"/>
      <c r="V22" s="195"/>
      <c r="W22" s="187"/>
      <c r="X22" s="188"/>
      <c r="Y22" s="188"/>
      <c r="Z22" s="188"/>
      <c r="AA22" s="189"/>
      <c r="AB22" s="190">
        <f>SUM(T22:AA22)</f>
        <v>0</v>
      </c>
      <c r="AC22" s="191"/>
      <c r="AD22" s="188"/>
      <c r="AE22" s="188"/>
      <c r="AF22" s="192"/>
      <c r="AG22" s="193"/>
      <c r="AH22" s="194"/>
      <c r="AI22" s="195"/>
      <c r="AJ22" s="196"/>
      <c r="AK22" s="197"/>
      <c r="AL22" s="190"/>
      <c r="AM22" s="198"/>
    </row>
    <row r="23" spans="1:39" ht="15.75" customHeight="1" thickBot="1">
      <c r="A23" s="64" t="s">
        <v>3</v>
      </c>
      <c r="B23" s="62" t="s">
        <v>4</v>
      </c>
      <c r="C23" s="63"/>
      <c r="D23" s="37">
        <f>SUM(D21:D22)</f>
        <v>1</v>
      </c>
      <c r="E23" s="23">
        <f aca="true" t="shared" si="6" ref="E23:AM23">SUM(E21:E22)</f>
        <v>1</v>
      </c>
      <c r="F23" s="23">
        <f t="shared" si="6"/>
        <v>1</v>
      </c>
      <c r="G23" s="23">
        <f>SUM(G21:G22)</f>
        <v>1</v>
      </c>
      <c r="H23" s="23">
        <f t="shared" si="6"/>
        <v>0</v>
      </c>
      <c r="I23" s="23">
        <f t="shared" si="6"/>
        <v>0</v>
      </c>
      <c r="J23" s="23">
        <f t="shared" si="6"/>
        <v>1</v>
      </c>
      <c r="K23" s="23">
        <f t="shared" si="6"/>
        <v>1</v>
      </c>
      <c r="L23" s="47">
        <f>SUM(L21:L22)</f>
        <v>6</v>
      </c>
      <c r="M23" s="22">
        <f t="shared" si="6"/>
        <v>3</v>
      </c>
      <c r="N23" s="23">
        <f t="shared" si="6"/>
        <v>10</v>
      </c>
      <c r="O23" s="23">
        <f t="shared" si="6"/>
        <v>9</v>
      </c>
      <c r="P23" s="23">
        <f t="shared" si="6"/>
        <v>8</v>
      </c>
      <c r="Q23" s="23">
        <f t="shared" si="6"/>
        <v>4</v>
      </c>
      <c r="R23" s="23">
        <f t="shared" si="6"/>
        <v>6</v>
      </c>
      <c r="S23" s="23">
        <f t="shared" si="6"/>
        <v>40</v>
      </c>
      <c r="T23" s="32">
        <f t="shared" si="6"/>
        <v>22</v>
      </c>
      <c r="U23" s="26">
        <f t="shared" si="6"/>
        <v>18</v>
      </c>
      <c r="V23" s="49">
        <f t="shared" si="6"/>
        <v>1</v>
      </c>
      <c r="W23" s="37">
        <f>SUM(W21:W22)</f>
        <v>0</v>
      </c>
      <c r="X23" s="23">
        <f>SUM(X21:X22)</f>
        <v>1</v>
      </c>
      <c r="Y23" s="23">
        <f>SUM(Y21:Y22)</f>
        <v>1</v>
      </c>
      <c r="Z23" s="23">
        <f>SUM(Z21:Z22)</f>
        <v>1</v>
      </c>
      <c r="AA23" s="23">
        <f aca="true" t="shared" si="7" ref="AA23:AI23">SUM(AA21:AA22)</f>
        <v>2</v>
      </c>
      <c r="AB23" s="47">
        <f t="shared" si="7"/>
        <v>5</v>
      </c>
      <c r="AC23" s="22">
        <f t="shared" si="7"/>
        <v>5</v>
      </c>
      <c r="AD23" s="23">
        <f t="shared" si="7"/>
        <v>8</v>
      </c>
      <c r="AE23" s="23">
        <f t="shared" si="7"/>
        <v>3</v>
      </c>
      <c r="AF23" s="23">
        <f t="shared" si="7"/>
        <v>16</v>
      </c>
      <c r="AG23" s="32">
        <f t="shared" si="7"/>
        <v>12</v>
      </c>
      <c r="AH23" s="26">
        <f t="shared" si="7"/>
        <v>4</v>
      </c>
      <c r="AI23" s="49">
        <f t="shared" si="7"/>
        <v>2</v>
      </c>
      <c r="AJ23" s="50">
        <f t="shared" si="6"/>
        <v>14</v>
      </c>
      <c r="AK23" s="27">
        <f t="shared" si="6"/>
        <v>9</v>
      </c>
      <c r="AL23" s="47">
        <f t="shared" si="6"/>
        <v>23</v>
      </c>
      <c r="AM23" s="48">
        <f t="shared" si="6"/>
        <v>6</v>
      </c>
    </row>
    <row r="24" spans="1:39" ht="15.75" customHeight="1">
      <c r="A24" s="266" t="s">
        <v>37</v>
      </c>
      <c r="B24" s="108" t="s">
        <v>45</v>
      </c>
      <c r="C24" s="109"/>
      <c r="D24" s="129"/>
      <c r="E24" s="130">
        <v>1</v>
      </c>
      <c r="F24" s="130">
        <v>1</v>
      </c>
      <c r="G24" s="130">
        <v>1</v>
      </c>
      <c r="H24" s="130">
        <v>1</v>
      </c>
      <c r="I24" s="130">
        <v>1</v>
      </c>
      <c r="J24" s="130">
        <v>1</v>
      </c>
      <c r="K24" s="131">
        <v>1</v>
      </c>
      <c r="L24" s="132">
        <f>SUM(D24:K24)</f>
        <v>7</v>
      </c>
      <c r="M24" s="133">
        <v>1</v>
      </c>
      <c r="N24" s="130">
        <v>1</v>
      </c>
      <c r="O24" s="130">
        <v>4</v>
      </c>
      <c r="P24" s="130">
        <v>1</v>
      </c>
      <c r="Q24" s="130">
        <v>1</v>
      </c>
      <c r="R24" s="130">
        <v>2</v>
      </c>
      <c r="S24" s="130">
        <f>SUM(M24:R24)</f>
        <v>10</v>
      </c>
      <c r="T24" s="134">
        <v>7</v>
      </c>
      <c r="U24" s="135">
        <v>3</v>
      </c>
      <c r="V24" s="134">
        <v>1</v>
      </c>
      <c r="W24" s="129"/>
      <c r="X24" s="130">
        <v>0</v>
      </c>
      <c r="Y24" s="130">
        <v>1</v>
      </c>
      <c r="Z24" s="130">
        <v>0</v>
      </c>
      <c r="AA24" s="131">
        <v>1</v>
      </c>
      <c r="AB24" s="132">
        <f>SUM(W24:AA24)</f>
        <v>2</v>
      </c>
      <c r="AC24" s="133">
        <v>1</v>
      </c>
      <c r="AD24" s="130">
        <v>1</v>
      </c>
      <c r="AE24" s="130">
        <v>0</v>
      </c>
      <c r="AF24" s="130">
        <f>SUM(AC24:AE24)</f>
        <v>2</v>
      </c>
      <c r="AG24" s="134">
        <v>1</v>
      </c>
      <c r="AH24" s="135">
        <v>1</v>
      </c>
      <c r="AI24" s="134">
        <v>1</v>
      </c>
      <c r="AJ24" s="136">
        <v>6</v>
      </c>
      <c r="AK24" s="137">
        <v>9</v>
      </c>
      <c r="AL24" s="132">
        <f>AJ24+AK24</f>
        <v>15</v>
      </c>
      <c r="AM24" s="138">
        <v>1</v>
      </c>
    </row>
    <row r="25" spans="1:39" ht="15.75" customHeight="1">
      <c r="A25" s="267"/>
      <c r="B25" s="118"/>
      <c r="C25" s="119"/>
      <c r="D25" s="139"/>
      <c r="E25" s="140"/>
      <c r="F25" s="140"/>
      <c r="G25" s="140"/>
      <c r="H25" s="140"/>
      <c r="I25" s="140"/>
      <c r="J25" s="140"/>
      <c r="K25" s="141"/>
      <c r="L25" s="142"/>
      <c r="M25" s="143"/>
      <c r="N25" s="140"/>
      <c r="O25" s="140"/>
      <c r="P25" s="140"/>
      <c r="Q25" s="140"/>
      <c r="R25" s="140"/>
      <c r="S25" s="140"/>
      <c r="T25" s="144"/>
      <c r="U25" s="145"/>
      <c r="V25" s="144"/>
      <c r="W25" s="139"/>
      <c r="X25" s="140"/>
      <c r="Y25" s="140"/>
      <c r="Z25" s="140"/>
      <c r="AA25" s="141"/>
      <c r="AB25" s="142"/>
      <c r="AC25" s="143"/>
      <c r="AD25" s="140"/>
      <c r="AE25" s="140"/>
      <c r="AF25" s="140"/>
      <c r="AG25" s="144"/>
      <c r="AH25" s="145"/>
      <c r="AI25" s="144"/>
      <c r="AJ25" s="146"/>
      <c r="AK25" s="147"/>
      <c r="AL25" s="142"/>
      <c r="AM25" s="148"/>
    </row>
    <row r="26" spans="1:39" ht="15.75" customHeight="1" thickBot="1">
      <c r="A26" s="268"/>
      <c r="B26" s="211" t="s">
        <v>9</v>
      </c>
      <c r="C26" s="212"/>
      <c r="D26" s="88">
        <f>SUM(D24:D25)</f>
        <v>0</v>
      </c>
      <c r="E26" s="89">
        <f>E24</f>
        <v>1</v>
      </c>
      <c r="F26" s="89">
        <f aca="true" t="shared" si="8" ref="F26:K26">F24</f>
        <v>1</v>
      </c>
      <c r="G26" s="89">
        <f t="shared" si="8"/>
        <v>1</v>
      </c>
      <c r="H26" s="89">
        <f t="shared" si="8"/>
        <v>1</v>
      </c>
      <c r="I26" s="89">
        <f t="shared" si="8"/>
        <v>1</v>
      </c>
      <c r="J26" s="89">
        <f t="shared" si="8"/>
        <v>1</v>
      </c>
      <c r="K26" s="89">
        <f t="shared" si="8"/>
        <v>1</v>
      </c>
      <c r="L26" s="100">
        <f>SUM(E26:K26)</f>
        <v>7</v>
      </c>
      <c r="M26" s="92">
        <f aca="true" t="shared" si="9" ref="M26:R26">M24</f>
        <v>1</v>
      </c>
      <c r="N26" s="89">
        <f t="shared" si="9"/>
        <v>1</v>
      </c>
      <c r="O26" s="89">
        <f t="shared" si="9"/>
        <v>4</v>
      </c>
      <c r="P26" s="89">
        <f t="shared" si="9"/>
        <v>1</v>
      </c>
      <c r="Q26" s="89">
        <f t="shared" si="9"/>
        <v>1</v>
      </c>
      <c r="R26" s="89">
        <f t="shared" si="9"/>
        <v>2</v>
      </c>
      <c r="S26" s="89">
        <f>SUM(M26:R26)</f>
        <v>10</v>
      </c>
      <c r="T26" s="93">
        <f>T24</f>
        <v>7</v>
      </c>
      <c r="U26" s="94">
        <f>U24</f>
        <v>3</v>
      </c>
      <c r="V26" s="93">
        <f>V24</f>
        <v>1</v>
      </c>
      <c r="W26" s="88">
        <f aca="true" t="shared" si="10" ref="W26:AI26">SUM(W24:W25)</f>
        <v>0</v>
      </c>
      <c r="X26" s="89">
        <f t="shared" si="10"/>
        <v>0</v>
      </c>
      <c r="Y26" s="89">
        <f t="shared" si="10"/>
        <v>1</v>
      </c>
      <c r="Z26" s="89">
        <f t="shared" si="10"/>
        <v>0</v>
      </c>
      <c r="AA26" s="90">
        <f t="shared" si="10"/>
        <v>1</v>
      </c>
      <c r="AB26" s="100">
        <f t="shared" si="10"/>
        <v>2</v>
      </c>
      <c r="AC26" s="92">
        <f t="shared" si="10"/>
        <v>1</v>
      </c>
      <c r="AD26" s="89">
        <f t="shared" si="10"/>
        <v>1</v>
      </c>
      <c r="AE26" s="89">
        <f t="shared" si="10"/>
        <v>0</v>
      </c>
      <c r="AF26" s="89">
        <f t="shared" si="10"/>
        <v>2</v>
      </c>
      <c r="AG26" s="93">
        <f t="shared" si="10"/>
        <v>1</v>
      </c>
      <c r="AH26" s="94">
        <f t="shared" si="10"/>
        <v>1</v>
      </c>
      <c r="AI26" s="93">
        <f t="shared" si="10"/>
        <v>1</v>
      </c>
      <c r="AJ26" s="103">
        <f>AJ24</f>
        <v>6</v>
      </c>
      <c r="AK26" s="95">
        <f>AK24</f>
        <v>9</v>
      </c>
      <c r="AL26" s="100">
        <f>SUM(AJ26:AK26)</f>
        <v>15</v>
      </c>
      <c r="AM26" s="102">
        <f>AM24</f>
        <v>1</v>
      </c>
    </row>
    <row r="27" spans="1:39" ht="15.75" customHeight="1">
      <c r="A27" s="272" t="s">
        <v>46</v>
      </c>
      <c r="B27" s="108" t="s">
        <v>47</v>
      </c>
      <c r="C27" s="109"/>
      <c r="D27" s="129">
        <v>0</v>
      </c>
      <c r="E27" s="130">
        <v>1</v>
      </c>
      <c r="F27" s="130">
        <v>1</v>
      </c>
      <c r="G27" s="130">
        <v>1</v>
      </c>
      <c r="H27" s="130">
        <v>1</v>
      </c>
      <c r="I27" s="130">
        <v>1</v>
      </c>
      <c r="J27" s="130">
        <v>1</v>
      </c>
      <c r="K27" s="131">
        <v>2</v>
      </c>
      <c r="L27" s="132">
        <f>SUM(D27:K27)</f>
        <v>8</v>
      </c>
      <c r="M27" s="133">
        <v>3</v>
      </c>
      <c r="N27" s="130">
        <v>3</v>
      </c>
      <c r="O27" s="130">
        <v>3</v>
      </c>
      <c r="P27" s="130">
        <v>4</v>
      </c>
      <c r="Q27" s="130">
        <v>3</v>
      </c>
      <c r="R27" s="130">
        <v>5</v>
      </c>
      <c r="S27" s="130">
        <f>SUM(M27:R27)</f>
        <v>21</v>
      </c>
      <c r="T27" s="134">
        <v>14</v>
      </c>
      <c r="U27" s="135">
        <v>7</v>
      </c>
      <c r="V27" s="134">
        <v>2</v>
      </c>
      <c r="W27" s="129"/>
      <c r="X27" s="130">
        <v>1</v>
      </c>
      <c r="Y27" s="130">
        <v>1</v>
      </c>
      <c r="Z27" s="130">
        <v>1</v>
      </c>
      <c r="AA27" s="131">
        <v>2</v>
      </c>
      <c r="AB27" s="132">
        <f>SUM(W27:AA27)</f>
        <v>5</v>
      </c>
      <c r="AC27" s="133">
        <v>4</v>
      </c>
      <c r="AD27" s="130">
        <v>2</v>
      </c>
      <c r="AE27" s="130">
        <v>3</v>
      </c>
      <c r="AF27" s="130">
        <f>SUM(AC27:AE27)</f>
        <v>9</v>
      </c>
      <c r="AG27" s="134">
        <v>5</v>
      </c>
      <c r="AH27" s="135">
        <v>4</v>
      </c>
      <c r="AI27" s="134">
        <v>3</v>
      </c>
      <c r="AJ27" s="136">
        <v>10</v>
      </c>
      <c r="AK27" s="137">
        <v>12</v>
      </c>
      <c r="AL27" s="132">
        <f>AJ27+AK27</f>
        <v>22</v>
      </c>
      <c r="AM27" s="138">
        <v>6</v>
      </c>
    </row>
    <row r="28" spans="1:39" ht="15.75" customHeight="1">
      <c r="A28" s="270"/>
      <c r="B28" s="118"/>
      <c r="C28" s="119"/>
      <c r="D28" s="139"/>
      <c r="E28" s="140"/>
      <c r="F28" s="140"/>
      <c r="G28" s="140"/>
      <c r="H28" s="140"/>
      <c r="I28" s="140"/>
      <c r="J28" s="140"/>
      <c r="K28" s="141"/>
      <c r="L28" s="142"/>
      <c r="M28" s="143"/>
      <c r="N28" s="140"/>
      <c r="O28" s="140"/>
      <c r="P28" s="140"/>
      <c r="Q28" s="140"/>
      <c r="R28" s="140"/>
      <c r="S28" s="140"/>
      <c r="T28" s="144"/>
      <c r="U28" s="145"/>
      <c r="V28" s="144"/>
      <c r="W28" s="139"/>
      <c r="X28" s="140"/>
      <c r="Y28" s="140"/>
      <c r="Z28" s="140"/>
      <c r="AA28" s="141"/>
      <c r="AB28" s="142"/>
      <c r="AC28" s="143"/>
      <c r="AD28" s="140"/>
      <c r="AE28" s="140"/>
      <c r="AF28" s="140"/>
      <c r="AG28" s="144"/>
      <c r="AH28" s="145"/>
      <c r="AI28" s="144"/>
      <c r="AJ28" s="146"/>
      <c r="AK28" s="147"/>
      <c r="AL28" s="142"/>
      <c r="AM28" s="148"/>
    </row>
    <row r="29" spans="1:39" ht="15.75" customHeight="1" thickBot="1">
      <c r="A29" s="271"/>
      <c r="B29" s="211" t="s">
        <v>9</v>
      </c>
      <c r="C29" s="212"/>
      <c r="D29" s="78">
        <f aca="true" t="shared" si="11" ref="D29:AM29">SUM(D27:D28)</f>
        <v>0</v>
      </c>
      <c r="E29" s="79">
        <f t="shared" si="11"/>
        <v>1</v>
      </c>
      <c r="F29" s="79">
        <f t="shared" si="11"/>
        <v>1</v>
      </c>
      <c r="G29" s="79">
        <f t="shared" si="11"/>
        <v>1</v>
      </c>
      <c r="H29" s="79">
        <f t="shared" si="11"/>
        <v>1</v>
      </c>
      <c r="I29" s="79">
        <f t="shared" si="11"/>
        <v>1</v>
      </c>
      <c r="J29" s="79">
        <f t="shared" si="11"/>
        <v>1</v>
      </c>
      <c r="K29" s="80">
        <f t="shared" si="11"/>
        <v>2</v>
      </c>
      <c r="L29" s="105">
        <f t="shared" si="11"/>
        <v>8</v>
      </c>
      <c r="M29" s="81">
        <f t="shared" si="11"/>
        <v>3</v>
      </c>
      <c r="N29" s="79">
        <f t="shared" si="11"/>
        <v>3</v>
      </c>
      <c r="O29" s="79">
        <f t="shared" si="11"/>
        <v>3</v>
      </c>
      <c r="P29" s="79">
        <f t="shared" si="11"/>
        <v>4</v>
      </c>
      <c r="Q29" s="79">
        <f t="shared" si="11"/>
        <v>3</v>
      </c>
      <c r="R29" s="79">
        <f t="shared" si="11"/>
        <v>5</v>
      </c>
      <c r="S29" s="79">
        <f t="shared" si="11"/>
        <v>21</v>
      </c>
      <c r="T29" s="82">
        <f t="shared" si="11"/>
        <v>14</v>
      </c>
      <c r="U29" s="83">
        <f t="shared" si="11"/>
        <v>7</v>
      </c>
      <c r="V29" s="82">
        <f t="shared" si="11"/>
        <v>2</v>
      </c>
      <c r="W29" s="78">
        <f t="shared" si="11"/>
        <v>0</v>
      </c>
      <c r="X29" s="79">
        <f t="shared" si="11"/>
        <v>1</v>
      </c>
      <c r="Y29" s="79">
        <f t="shared" si="11"/>
        <v>1</v>
      </c>
      <c r="Z29" s="79">
        <f t="shared" si="11"/>
        <v>1</v>
      </c>
      <c r="AA29" s="80">
        <f t="shared" si="11"/>
        <v>2</v>
      </c>
      <c r="AB29" s="105">
        <f t="shared" si="11"/>
        <v>5</v>
      </c>
      <c r="AC29" s="81">
        <f t="shared" si="11"/>
        <v>4</v>
      </c>
      <c r="AD29" s="79">
        <f t="shared" si="11"/>
        <v>2</v>
      </c>
      <c r="AE29" s="79">
        <f t="shared" si="11"/>
        <v>3</v>
      </c>
      <c r="AF29" s="79">
        <f t="shared" si="11"/>
        <v>9</v>
      </c>
      <c r="AG29" s="82">
        <f t="shared" si="11"/>
        <v>5</v>
      </c>
      <c r="AH29" s="83">
        <f t="shared" si="11"/>
        <v>4</v>
      </c>
      <c r="AI29" s="82">
        <f t="shared" si="11"/>
        <v>3</v>
      </c>
      <c r="AJ29" s="106">
        <f t="shared" si="11"/>
        <v>10</v>
      </c>
      <c r="AK29" s="84">
        <f t="shared" si="11"/>
        <v>12</v>
      </c>
      <c r="AL29" s="105">
        <f t="shared" si="11"/>
        <v>22</v>
      </c>
      <c r="AM29" s="107">
        <f t="shared" si="11"/>
        <v>6</v>
      </c>
    </row>
    <row r="30" spans="1:39" ht="15.75" customHeight="1">
      <c r="A30" s="269" t="s">
        <v>38</v>
      </c>
      <c r="B30" s="99" t="s">
        <v>36</v>
      </c>
      <c r="C30" s="74"/>
      <c r="D30" s="73"/>
      <c r="E30" s="33"/>
      <c r="F30" s="33">
        <v>0</v>
      </c>
      <c r="G30" s="33">
        <v>1</v>
      </c>
      <c r="H30" s="33">
        <v>1</v>
      </c>
      <c r="I30" s="33">
        <v>1</v>
      </c>
      <c r="J30" s="33">
        <v>0</v>
      </c>
      <c r="K30" s="66"/>
      <c r="L30" s="34">
        <f>SUM(D30:K30)</f>
        <v>3</v>
      </c>
      <c r="M30" s="67"/>
      <c r="N30" s="33">
        <v>0</v>
      </c>
      <c r="O30" s="33">
        <v>1</v>
      </c>
      <c r="P30" s="33">
        <v>3</v>
      </c>
      <c r="Q30" s="33">
        <v>3</v>
      </c>
      <c r="R30" s="33">
        <v>0</v>
      </c>
      <c r="S30" s="33">
        <f>SUM(M30:R30)</f>
        <v>7</v>
      </c>
      <c r="T30" s="68">
        <v>4</v>
      </c>
      <c r="U30" s="69">
        <v>3</v>
      </c>
      <c r="V30" s="70"/>
      <c r="W30" s="73"/>
      <c r="X30" s="33">
        <v>1</v>
      </c>
      <c r="Y30" s="33">
        <v>0</v>
      </c>
      <c r="Z30" s="33">
        <v>1</v>
      </c>
      <c r="AA30" s="66"/>
      <c r="AB30" s="34">
        <f>SUM(W30:AA30)</f>
        <v>2</v>
      </c>
      <c r="AC30" s="67">
        <v>1</v>
      </c>
      <c r="AD30" s="33">
        <v>0</v>
      </c>
      <c r="AE30" s="33">
        <v>1</v>
      </c>
      <c r="AF30" s="33">
        <f>SUM(AC30:AE30)</f>
        <v>2</v>
      </c>
      <c r="AG30" s="68">
        <v>2</v>
      </c>
      <c r="AH30" s="69"/>
      <c r="AI30" s="70"/>
      <c r="AJ30" s="35">
        <v>8</v>
      </c>
      <c r="AK30" s="36">
        <v>5</v>
      </c>
      <c r="AL30" s="34">
        <f>AJ30+AK30</f>
        <v>13</v>
      </c>
      <c r="AM30" s="34">
        <v>6</v>
      </c>
    </row>
    <row r="31" spans="1:39" ht="15.75" customHeight="1">
      <c r="A31" s="270"/>
      <c r="B31" s="185"/>
      <c r="C31" s="186"/>
      <c r="D31" s="199"/>
      <c r="E31" s="200"/>
      <c r="F31" s="200"/>
      <c r="G31" s="200"/>
      <c r="H31" s="200"/>
      <c r="I31" s="200"/>
      <c r="J31" s="200"/>
      <c r="K31" s="201"/>
      <c r="L31" s="190">
        <f>SUM(D31:K31)</f>
        <v>0</v>
      </c>
      <c r="M31" s="202"/>
      <c r="N31" s="200"/>
      <c r="O31" s="200"/>
      <c r="P31" s="200"/>
      <c r="Q31" s="200"/>
      <c r="R31" s="201"/>
      <c r="S31" s="203"/>
      <c r="T31" s="204"/>
      <c r="U31" s="205"/>
      <c r="V31" s="206"/>
      <c r="W31" s="199"/>
      <c r="X31" s="200"/>
      <c r="Y31" s="200"/>
      <c r="Z31" s="200"/>
      <c r="AA31" s="201"/>
      <c r="AB31" s="190">
        <f>SUM(T31:AA31)</f>
        <v>0</v>
      </c>
      <c r="AC31" s="202"/>
      <c r="AD31" s="200"/>
      <c r="AE31" s="200"/>
      <c r="AF31" s="203">
        <f>SUM(Z31:AE31)</f>
        <v>0</v>
      </c>
      <c r="AG31" s="204"/>
      <c r="AH31" s="205"/>
      <c r="AI31" s="206"/>
      <c r="AJ31" s="196"/>
      <c r="AK31" s="197"/>
      <c r="AL31" s="190">
        <f>AJ31+AK31</f>
        <v>0</v>
      </c>
      <c r="AM31" s="198">
        <v>0</v>
      </c>
    </row>
    <row r="32" spans="1:39" ht="15.75" customHeight="1" thickBot="1">
      <c r="A32" s="271"/>
      <c r="B32" s="62" t="s">
        <v>4</v>
      </c>
      <c r="C32" s="63"/>
      <c r="D32" s="37">
        <f aca="true" t="shared" si="12" ref="D32:AM32">SUM(D30:D31)</f>
        <v>0</v>
      </c>
      <c r="E32" s="23">
        <f t="shared" si="12"/>
        <v>0</v>
      </c>
      <c r="F32" s="23">
        <f t="shared" si="12"/>
        <v>0</v>
      </c>
      <c r="G32" s="23">
        <f t="shared" si="12"/>
        <v>1</v>
      </c>
      <c r="H32" s="23">
        <f t="shared" si="12"/>
        <v>1</v>
      </c>
      <c r="I32" s="23">
        <f t="shared" si="12"/>
        <v>1</v>
      </c>
      <c r="J32" s="23">
        <f t="shared" si="12"/>
        <v>0</v>
      </c>
      <c r="K32" s="24">
        <f t="shared" si="12"/>
        <v>0</v>
      </c>
      <c r="L32" s="21">
        <f t="shared" si="12"/>
        <v>3</v>
      </c>
      <c r="M32" s="22">
        <f t="shared" si="12"/>
        <v>0</v>
      </c>
      <c r="N32" s="23">
        <f t="shared" si="12"/>
        <v>0</v>
      </c>
      <c r="O32" s="23">
        <f t="shared" si="12"/>
        <v>1</v>
      </c>
      <c r="P32" s="23">
        <f t="shared" si="12"/>
        <v>3</v>
      </c>
      <c r="Q32" s="23">
        <f t="shared" si="12"/>
        <v>3</v>
      </c>
      <c r="R32" s="23">
        <f t="shared" si="12"/>
        <v>0</v>
      </c>
      <c r="S32" s="23">
        <f t="shared" si="12"/>
        <v>7</v>
      </c>
      <c r="T32" s="25">
        <f t="shared" si="12"/>
        <v>4</v>
      </c>
      <c r="U32" s="26">
        <f t="shared" si="12"/>
        <v>3</v>
      </c>
      <c r="V32" s="27">
        <f t="shared" si="12"/>
        <v>0</v>
      </c>
      <c r="W32" s="37">
        <f t="shared" si="12"/>
        <v>0</v>
      </c>
      <c r="X32" s="23">
        <f t="shared" si="12"/>
        <v>1</v>
      </c>
      <c r="Y32" s="23">
        <f t="shared" si="12"/>
        <v>0</v>
      </c>
      <c r="Z32" s="23">
        <f t="shared" si="12"/>
        <v>1</v>
      </c>
      <c r="AA32" s="24">
        <f t="shared" si="12"/>
        <v>0</v>
      </c>
      <c r="AB32" s="21">
        <f t="shared" si="12"/>
        <v>2</v>
      </c>
      <c r="AC32" s="22">
        <f t="shared" si="12"/>
        <v>1</v>
      </c>
      <c r="AD32" s="23">
        <f t="shared" si="12"/>
        <v>0</v>
      </c>
      <c r="AE32" s="23">
        <f t="shared" si="12"/>
        <v>1</v>
      </c>
      <c r="AF32" s="23">
        <f t="shared" si="12"/>
        <v>2</v>
      </c>
      <c r="AG32" s="25">
        <f t="shared" si="12"/>
        <v>2</v>
      </c>
      <c r="AH32" s="26">
        <f t="shared" si="12"/>
        <v>0</v>
      </c>
      <c r="AI32" s="27">
        <f t="shared" si="12"/>
        <v>0</v>
      </c>
      <c r="AJ32" s="28">
        <f t="shared" si="12"/>
        <v>8</v>
      </c>
      <c r="AK32" s="29">
        <f t="shared" si="12"/>
        <v>5</v>
      </c>
      <c r="AL32" s="30">
        <f t="shared" si="12"/>
        <v>13</v>
      </c>
      <c r="AM32" s="209">
        <f t="shared" si="12"/>
        <v>6</v>
      </c>
    </row>
    <row r="33" spans="1:39" s="2" customFormat="1" ht="15.75" customHeight="1" thickBot="1">
      <c r="A33" s="72" t="s">
        <v>8</v>
      </c>
      <c r="B33" s="9"/>
      <c r="C33" s="9"/>
      <c r="D33" s="52">
        <f>SUM(D14,D17,D23,D26,D29,D32)</f>
        <v>1</v>
      </c>
      <c r="E33" s="39">
        <f>SUM(E14,E17,E23,E26,E29,E20,E32)</f>
        <v>13</v>
      </c>
      <c r="F33" s="39">
        <f aca="true" t="shared" si="13" ref="F33:AM33">SUM(F14,F17,F23,F26,F29,F20,F32)</f>
        <v>13</v>
      </c>
      <c r="G33" s="39">
        <f t="shared" si="13"/>
        <v>14</v>
      </c>
      <c r="H33" s="39">
        <f t="shared" si="13"/>
        <v>13</v>
      </c>
      <c r="I33" s="39">
        <f t="shared" si="13"/>
        <v>13</v>
      </c>
      <c r="J33" s="39">
        <f t="shared" si="13"/>
        <v>13</v>
      </c>
      <c r="K33" s="39">
        <f t="shared" si="13"/>
        <v>20</v>
      </c>
      <c r="L33" s="45">
        <f>SUM(L14,L17,L23,L26,L29,L20,L32)</f>
        <v>100</v>
      </c>
      <c r="M33" s="149">
        <f t="shared" si="13"/>
        <v>278</v>
      </c>
      <c r="N33" s="39">
        <f t="shared" si="13"/>
        <v>313</v>
      </c>
      <c r="O33" s="39">
        <f t="shared" si="13"/>
        <v>285</v>
      </c>
      <c r="P33" s="39">
        <f t="shared" si="13"/>
        <v>317</v>
      </c>
      <c r="Q33" s="39">
        <f t="shared" si="13"/>
        <v>305</v>
      </c>
      <c r="R33" s="39">
        <f t="shared" si="13"/>
        <v>304</v>
      </c>
      <c r="S33" s="39">
        <f>SUM(S14,S17,S23,S26,S29,S20,S32)</f>
        <v>1802</v>
      </c>
      <c r="T33" s="150">
        <f t="shared" si="13"/>
        <v>978</v>
      </c>
      <c r="U33" s="149">
        <f t="shared" si="13"/>
        <v>824</v>
      </c>
      <c r="V33" s="46">
        <f t="shared" si="13"/>
        <v>79</v>
      </c>
      <c r="W33" s="38">
        <f t="shared" si="13"/>
        <v>0</v>
      </c>
      <c r="X33" s="39">
        <f t="shared" si="13"/>
        <v>11</v>
      </c>
      <c r="Y33" s="39">
        <f t="shared" si="13"/>
        <v>11</v>
      </c>
      <c r="Z33" s="39">
        <f t="shared" si="13"/>
        <v>10</v>
      </c>
      <c r="AA33" s="39">
        <f t="shared" si="13"/>
        <v>12</v>
      </c>
      <c r="AB33" s="46">
        <f t="shared" si="13"/>
        <v>44</v>
      </c>
      <c r="AC33" s="38">
        <f t="shared" si="13"/>
        <v>229</v>
      </c>
      <c r="AD33" s="39">
        <f t="shared" si="13"/>
        <v>243</v>
      </c>
      <c r="AE33" s="39">
        <f t="shared" si="13"/>
        <v>209</v>
      </c>
      <c r="AF33" s="39">
        <f t="shared" si="13"/>
        <v>681</v>
      </c>
      <c r="AG33" s="46">
        <f t="shared" si="13"/>
        <v>355</v>
      </c>
      <c r="AH33" s="152">
        <f t="shared" si="13"/>
        <v>326</v>
      </c>
      <c r="AI33" s="151">
        <f t="shared" si="13"/>
        <v>35</v>
      </c>
      <c r="AJ33" s="38">
        <f t="shared" si="13"/>
        <v>119</v>
      </c>
      <c r="AK33" s="39">
        <f t="shared" si="13"/>
        <v>137</v>
      </c>
      <c r="AL33" s="46">
        <f t="shared" si="13"/>
        <v>256</v>
      </c>
      <c r="AM33" s="210">
        <f t="shared" si="13"/>
        <v>51</v>
      </c>
    </row>
    <row r="34" spans="1:39" s="2" customFormat="1" ht="15.75" customHeight="1" thickBot="1">
      <c r="A34" s="72" t="s">
        <v>13</v>
      </c>
      <c r="B34" s="10"/>
      <c r="C34" s="9"/>
      <c r="D34" s="52">
        <f>D33</f>
        <v>1</v>
      </c>
      <c r="E34" s="39">
        <f aca="true" t="shared" si="14" ref="E34:AM34">E33</f>
        <v>13</v>
      </c>
      <c r="F34" s="39">
        <f t="shared" si="14"/>
        <v>13</v>
      </c>
      <c r="G34" s="39">
        <f t="shared" si="14"/>
        <v>14</v>
      </c>
      <c r="H34" s="39">
        <f t="shared" si="14"/>
        <v>13</v>
      </c>
      <c r="I34" s="39">
        <f t="shared" si="14"/>
        <v>13</v>
      </c>
      <c r="J34" s="39">
        <f t="shared" si="14"/>
        <v>13</v>
      </c>
      <c r="K34" s="46">
        <f t="shared" si="14"/>
        <v>20</v>
      </c>
      <c r="L34" s="40">
        <f t="shared" si="14"/>
        <v>100</v>
      </c>
      <c r="M34" s="38">
        <f t="shared" si="14"/>
        <v>278</v>
      </c>
      <c r="N34" s="39">
        <f t="shared" si="14"/>
        <v>313</v>
      </c>
      <c r="O34" s="39">
        <f t="shared" si="14"/>
        <v>285</v>
      </c>
      <c r="P34" s="39">
        <f t="shared" si="14"/>
        <v>317</v>
      </c>
      <c r="Q34" s="39">
        <f t="shared" si="14"/>
        <v>305</v>
      </c>
      <c r="R34" s="46">
        <f t="shared" si="14"/>
        <v>304</v>
      </c>
      <c r="S34" s="65">
        <f t="shared" si="14"/>
        <v>1802</v>
      </c>
      <c r="T34" s="41">
        <f t="shared" si="14"/>
        <v>978</v>
      </c>
      <c r="U34" s="42">
        <f t="shared" si="14"/>
        <v>824</v>
      </c>
      <c r="V34" s="41">
        <f t="shared" si="14"/>
        <v>79</v>
      </c>
      <c r="W34" s="52">
        <f t="shared" si="14"/>
        <v>0</v>
      </c>
      <c r="X34" s="39">
        <f t="shared" si="14"/>
        <v>11</v>
      </c>
      <c r="Y34" s="39">
        <f t="shared" si="14"/>
        <v>11</v>
      </c>
      <c r="Z34" s="39">
        <f t="shared" si="14"/>
        <v>10</v>
      </c>
      <c r="AA34" s="46">
        <f t="shared" si="14"/>
        <v>12</v>
      </c>
      <c r="AB34" s="40">
        <f t="shared" si="14"/>
        <v>44</v>
      </c>
      <c r="AC34" s="38">
        <f t="shared" si="14"/>
        <v>229</v>
      </c>
      <c r="AD34" s="39">
        <f t="shared" si="14"/>
        <v>243</v>
      </c>
      <c r="AE34" s="39">
        <f t="shared" si="14"/>
        <v>209</v>
      </c>
      <c r="AF34" s="65">
        <f t="shared" si="14"/>
        <v>681</v>
      </c>
      <c r="AG34" s="41">
        <f t="shared" si="14"/>
        <v>355</v>
      </c>
      <c r="AH34" s="42">
        <f t="shared" si="14"/>
        <v>326</v>
      </c>
      <c r="AI34" s="41">
        <f t="shared" si="14"/>
        <v>35</v>
      </c>
      <c r="AJ34" s="43">
        <f t="shared" si="14"/>
        <v>119</v>
      </c>
      <c r="AK34" s="44">
        <f t="shared" si="14"/>
        <v>137</v>
      </c>
      <c r="AL34" s="45">
        <f t="shared" si="14"/>
        <v>256</v>
      </c>
      <c r="AM34" s="45">
        <f t="shared" si="14"/>
        <v>51</v>
      </c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</sheetData>
  <sheetProtection/>
  <mergeCells count="49">
    <mergeCell ref="A24:A26"/>
    <mergeCell ref="A30:A32"/>
    <mergeCell ref="A27:A29"/>
    <mergeCell ref="B26:C26"/>
    <mergeCell ref="AC5:AC11"/>
    <mergeCell ref="AD5:AD11"/>
    <mergeCell ref="AE5:AE11"/>
    <mergeCell ref="AB5:AB11"/>
    <mergeCell ref="AF5:AF11"/>
    <mergeCell ref="Z5:Z11"/>
    <mergeCell ref="AG5:AI5"/>
    <mergeCell ref="AJ5:AL10"/>
    <mergeCell ref="T6:T11"/>
    <mergeCell ref="U6:U11"/>
    <mergeCell ref="V6:V11"/>
    <mergeCell ref="AG6:AG11"/>
    <mergeCell ref="AH6:AH11"/>
    <mergeCell ref="AI6:AI11"/>
    <mergeCell ref="AA5:AA11"/>
    <mergeCell ref="R5:R11"/>
    <mergeCell ref="S5:S11"/>
    <mergeCell ref="T5:V5"/>
    <mergeCell ref="W5:W11"/>
    <mergeCell ref="X5:X11"/>
    <mergeCell ref="Y5:Y11"/>
    <mergeCell ref="H5:H11"/>
    <mergeCell ref="M5:M11"/>
    <mergeCell ref="N5:N11"/>
    <mergeCell ref="O5:O11"/>
    <mergeCell ref="P5:P11"/>
    <mergeCell ref="Q5:Q11"/>
    <mergeCell ref="AJ3:AL4"/>
    <mergeCell ref="I5:I11"/>
    <mergeCell ref="J5:J11"/>
    <mergeCell ref="K5:K11"/>
    <mergeCell ref="L5:L11"/>
    <mergeCell ref="AM3:AM10"/>
    <mergeCell ref="D4:L4"/>
    <mergeCell ref="M4:V4"/>
    <mergeCell ref="W4:AB4"/>
    <mergeCell ref="AC4:AI4"/>
    <mergeCell ref="B29:C29"/>
    <mergeCell ref="A3:A11"/>
    <mergeCell ref="D3:V3"/>
    <mergeCell ref="W3:AI3"/>
    <mergeCell ref="D5:D11"/>
    <mergeCell ref="E5:E11"/>
    <mergeCell ref="F5:F11"/>
    <mergeCell ref="G5:G11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rstPageNumber="1" useFirstPageNumber="1" fitToHeight="0" fitToWidth="1" horizontalDpi="600" verticalDpi="600" orientation="landscape" paperSize="9" scale="8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2023-06-13T06:16:46Z</cp:lastPrinted>
  <dcterms:created xsi:type="dcterms:W3CDTF">2013-09-17T02:10:32Z</dcterms:created>
  <dcterms:modified xsi:type="dcterms:W3CDTF">2023-06-18T23:58:46Z</dcterms:modified>
  <cp:category/>
  <cp:version/>
  <cp:contentType/>
  <cp:contentStatus/>
</cp:coreProperties>
</file>